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 activeTab="1"/>
  </bookViews>
  <sheets>
    <sheet name="кіші топ" sheetId="1" r:id="rId1"/>
    <sheet name="ортаңғы топ" sheetId="2" r:id="rId2"/>
    <sheet name="ересек топ" sheetId="3" r:id="rId3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/>
  <c r="E27"/>
  <c r="E36" i="3" l="1"/>
  <c r="C24" i="2"/>
  <c r="D23"/>
  <c r="D24" s="1"/>
  <c r="E23"/>
  <c r="E24" s="1"/>
  <c r="F23"/>
  <c r="F24" s="1"/>
  <c r="G23"/>
  <c r="G24" s="1"/>
  <c r="H23"/>
  <c r="H24" s="1"/>
  <c r="I23"/>
  <c r="I24" s="1"/>
  <c r="J23"/>
  <c r="J24" s="1"/>
  <c r="K23"/>
  <c r="K24" s="1"/>
  <c r="L23"/>
  <c r="L24" s="1"/>
  <c r="M23"/>
  <c r="M24" s="1"/>
  <c r="N23"/>
  <c r="N24" s="1"/>
  <c r="O23"/>
  <c r="O24" s="1"/>
  <c r="P23"/>
  <c r="P24" s="1"/>
  <c r="Q23"/>
  <c r="Q24" s="1"/>
  <c r="R23"/>
  <c r="R24" s="1"/>
  <c r="S23"/>
  <c r="S24" s="1"/>
  <c r="T23"/>
  <c r="T24" s="1"/>
  <c r="U23"/>
  <c r="U24" s="1"/>
  <c r="V23"/>
  <c r="V24" s="1"/>
  <c r="W23"/>
  <c r="W24" s="1"/>
  <c r="X23"/>
  <c r="X24" s="1"/>
  <c r="Y23"/>
  <c r="Y24" s="1"/>
  <c r="Z23"/>
  <c r="Z24" s="1"/>
  <c r="AA23"/>
  <c r="AA24" s="1"/>
  <c r="AB23"/>
  <c r="AB24" s="1"/>
  <c r="AC23"/>
  <c r="AC24" s="1"/>
  <c r="AD23"/>
  <c r="AD24" s="1"/>
  <c r="AE23"/>
  <c r="AE24" s="1"/>
  <c r="AF23"/>
  <c r="AF24" s="1"/>
  <c r="AG23"/>
  <c r="AG24" s="1"/>
  <c r="AH23"/>
  <c r="AH24" s="1"/>
  <c r="AI23"/>
  <c r="AI24" s="1"/>
  <c r="AJ23"/>
  <c r="AJ24" s="1"/>
  <c r="AK23"/>
  <c r="AK24" s="1"/>
  <c r="AL23"/>
  <c r="AL24" s="1"/>
  <c r="AM23"/>
  <c r="AM24" s="1"/>
  <c r="AN23"/>
  <c r="AN24" s="1"/>
  <c r="AO23"/>
  <c r="AO24" s="1"/>
  <c r="AP23"/>
  <c r="AP24" s="1"/>
  <c r="AQ23"/>
  <c r="AQ24" s="1"/>
  <c r="AR23"/>
  <c r="AR24" s="1"/>
  <c r="AS23"/>
  <c r="AS24" s="1"/>
  <c r="AT23"/>
  <c r="AT24" s="1"/>
  <c r="AU23"/>
  <c r="AU24" s="1"/>
  <c r="AV23"/>
  <c r="AV24" s="1"/>
  <c r="AW23"/>
  <c r="AW24" s="1"/>
  <c r="AX23"/>
  <c r="AX24" s="1"/>
  <c r="AY23"/>
  <c r="AY24" s="1"/>
  <c r="AZ23"/>
  <c r="AZ24" s="1"/>
  <c r="BA23"/>
  <c r="BA24" s="1"/>
  <c r="BB23"/>
  <c r="BB24" s="1"/>
  <c r="BC23"/>
  <c r="BC24" s="1"/>
  <c r="BD23"/>
  <c r="BD24" s="1"/>
  <c r="BE23"/>
  <c r="BE24" s="1"/>
  <c r="BF23"/>
  <c r="BF24" s="1"/>
  <c r="BG23"/>
  <c r="BG24" s="1"/>
  <c r="BH23"/>
  <c r="BH24" s="1"/>
  <c r="BI23"/>
  <c r="BI24" s="1"/>
  <c r="BJ23"/>
  <c r="BJ24" s="1"/>
  <c r="BK23"/>
  <c r="BK24" s="1"/>
  <c r="BL23"/>
  <c r="BL24" s="1"/>
  <c r="BM23"/>
  <c r="BM24" s="1"/>
  <c r="BN23"/>
  <c r="BN24" s="1"/>
  <c r="BO23"/>
  <c r="BO24" s="1"/>
  <c r="BP23"/>
  <c r="BP24" s="1"/>
  <c r="BQ23"/>
  <c r="BQ24" s="1"/>
  <c r="BR23"/>
  <c r="BR24" s="1"/>
  <c r="BS23"/>
  <c r="BS24" s="1"/>
  <c r="BT23"/>
  <c r="BT24" s="1"/>
  <c r="BU23"/>
  <c r="BU24" s="1"/>
  <c r="BV23"/>
  <c r="BV24" s="1"/>
  <c r="BW23"/>
  <c r="BW24" s="1"/>
  <c r="BX23"/>
  <c r="BX24" s="1"/>
  <c r="BY23"/>
  <c r="BY24" s="1"/>
  <c r="BZ23"/>
  <c r="BZ24" s="1"/>
  <c r="CA23"/>
  <c r="CA24" s="1"/>
  <c r="CB23"/>
  <c r="CB24" s="1"/>
  <c r="CC23"/>
  <c r="CC24" s="1"/>
  <c r="CD23"/>
  <c r="CD24" s="1"/>
  <c r="CE23"/>
  <c r="CE24" s="1"/>
  <c r="CF23"/>
  <c r="CF24" s="1"/>
  <c r="CG23"/>
  <c r="CG24" s="1"/>
  <c r="CH23"/>
  <c r="CH24" s="1"/>
  <c r="CI23"/>
  <c r="CI24" s="1"/>
  <c r="CJ23"/>
  <c r="CJ24" s="1"/>
  <c r="CK23"/>
  <c r="CK24" s="1"/>
  <c r="CL23"/>
  <c r="CL24" s="1"/>
  <c r="CM23"/>
  <c r="CM24" s="1"/>
  <c r="CN23"/>
  <c r="CN24" s="1"/>
  <c r="CO23"/>
  <c r="CO24" s="1"/>
  <c r="CP23"/>
  <c r="CP24" s="1"/>
  <c r="CQ23"/>
  <c r="CQ24" s="1"/>
  <c r="CR23"/>
  <c r="CR24" s="1"/>
  <c r="CS23"/>
  <c r="CS24" s="1"/>
  <c r="CT23"/>
  <c r="CT24" s="1"/>
  <c r="CU23"/>
  <c r="CU24" s="1"/>
  <c r="CV23"/>
  <c r="CV24" s="1"/>
  <c r="CW23"/>
  <c r="CW24" s="1"/>
  <c r="CX23"/>
  <c r="CX24" s="1"/>
  <c r="CY23"/>
  <c r="CY24" s="1"/>
  <c r="CZ23"/>
  <c r="CZ24" s="1"/>
  <c r="DA23"/>
  <c r="DA24" s="1"/>
  <c r="DB23"/>
  <c r="DB24" s="1"/>
  <c r="DC23"/>
  <c r="DC24" s="1"/>
  <c r="DD23"/>
  <c r="DD24" s="1"/>
  <c r="DE23"/>
  <c r="DE24" s="1"/>
  <c r="DF23"/>
  <c r="DF24" s="1"/>
  <c r="DG23"/>
  <c r="DG24" s="1"/>
  <c r="DH23"/>
  <c r="DH24" s="1"/>
  <c r="DI23"/>
  <c r="DI24" s="1"/>
  <c r="DJ23"/>
  <c r="DJ24" s="1"/>
  <c r="DK23"/>
  <c r="DK24" s="1"/>
  <c r="DL23"/>
  <c r="DL24" s="1"/>
  <c r="DM23"/>
  <c r="DM24" s="1"/>
  <c r="DN23"/>
  <c r="DN24" s="1"/>
  <c r="DO23"/>
  <c r="DO24" s="1"/>
  <c r="DP23"/>
  <c r="DP24" s="1"/>
  <c r="DQ23"/>
  <c r="DQ24" s="1"/>
  <c r="DR23"/>
  <c r="DR24" s="1"/>
  <c r="C35" i="3"/>
  <c r="C36" s="1"/>
  <c r="D35"/>
  <c r="D36" s="1"/>
  <c r="E35"/>
  <c r="F35"/>
  <c r="F36" s="1"/>
  <c r="G35"/>
  <c r="G36" s="1"/>
  <c r="H35"/>
  <c r="H36" s="1"/>
  <c r="I35"/>
  <c r="I36" s="1"/>
  <c r="J35"/>
  <c r="J36" s="1"/>
  <c r="K35"/>
  <c r="K36" s="1"/>
  <c r="L35"/>
  <c r="L36" s="1"/>
  <c r="M35"/>
  <c r="M36" s="1"/>
  <c r="N35"/>
  <c r="N36" s="1"/>
  <c r="O35"/>
  <c r="O36" s="1"/>
  <c r="P35"/>
  <c r="P36" s="1"/>
  <c r="Q35"/>
  <c r="Q36" s="1"/>
  <c r="R35"/>
  <c r="R36" s="1"/>
  <c r="S35"/>
  <c r="S36" s="1"/>
  <c r="T35"/>
  <c r="T36" s="1"/>
  <c r="U35"/>
  <c r="U36" s="1"/>
  <c r="V35"/>
  <c r="V36" s="1"/>
  <c r="W35"/>
  <c r="W36" s="1"/>
  <c r="X35"/>
  <c r="X36" s="1"/>
  <c r="Y35"/>
  <c r="Y36" s="1"/>
  <c r="Z35"/>
  <c r="Z36" s="1"/>
  <c r="AA35"/>
  <c r="AA36" s="1"/>
  <c r="AB35"/>
  <c r="AB36" s="1"/>
  <c r="AC35"/>
  <c r="AC36" s="1"/>
  <c r="AD35"/>
  <c r="AD36" s="1"/>
  <c r="AE35"/>
  <c r="AE36" s="1"/>
  <c r="AF35"/>
  <c r="AF36" s="1"/>
  <c r="AG35"/>
  <c r="AG36" s="1"/>
  <c r="AH35"/>
  <c r="AH36" s="1"/>
  <c r="AI35"/>
  <c r="AI36" s="1"/>
  <c r="AJ35"/>
  <c r="AJ36" s="1"/>
  <c r="AK35"/>
  <c r="AK36" s="1"/>
  <c r="AL35"/>
  <c r="AL36" s="1"/>
  <c r="AM35"/>
  <c r="AM36" s="1"/>
  <c r="AN35"/>
  <c r="AN36" s="1"/>
  <c r="AO35"/>
  <c r="AO36" s="1"/>
  <c r="AP35"/>
  <c r="AP36" s="1"/>
  <c r="AQ35"/>
  <c r="AQ36" s="1"/>
  <c r="AR35"/>
  <c r="AR36" s="1"/>
  <c r="AS35"/>
  <c r="AS36" s="1"/>
  <c r="AT35"/>
  <c r="AT36" s="1"/>
  <c r="AU35"/>
  <c r="AU36" s="1"/>
  <c r="AV35"/>
  <c r="AV36" s="1"/>
  <c r="AW35"/>
  <c r="AW36" s="1"/>
  <c r="AX35"/>
  <c r="AX36" s="1"/>
  <c r="AY35"/>
  <c r="AY36" s="1"/>
  <c r="AZ35"/>
  <c r="AZ36" s="1"/>
  <c r="BA35"/>
  <c r="BA36" s="1"/>
  <c r="BB35"/>
  <c r="BB36" s="1"/>
  <c r="BC35"/>
  <c r="BC36" s="1"/>
  <c r="BD35"/>
  <c r="BD36" s="1"/>
  <c r="BE35"/>
  <c r="BE36" s="1"/>
  <c r="BF35"/>
  <c r="BF36" s="1"/>
  <c r="BG35"/>
  <c r="BG36" s="1"/>
  <c r="BH35"/>
  <c r="BH36" s="1"/>
  <c r="BI35"/>
  <c r="BI36" s="1"/>
  <c r="BJ35"/>
  <c r="BJ36" s="1"/>
  <c r="BK35"/>
  <c r="BK36" s="1"/>
  <c r="BL35"/>
  <c r="BL36" s="1"/>
  <c r="BM35"/>
  <c r="BM36" s="1"/>
  <c r="BN35"/>
  <c r="BN36" s="1"/>
  <c r="BO35"/>
  <c r="BO36" s="1"/>
  <c r="BP35"/>
  <c r="BP36" s="1"/>
  <c r="BQ35"/>
  <c r="BQ36" s="1"/>
  <c r="BR35"/>
  <c r="BR36" s="1"/>
  <c r="BS35"/>
  <c r="BS36" s="1"/>
  <c r="BT35"/>
  <c r="BT36" s="1"/>
  <c r="BU35"/>
  <c r="BU36" s="1"/>
  <c r="BV35"/>
  <c r="BV36" s="1"/>
  <c r="BW35"/>
  <c r="BW36" s="1"/>
  <c r="BX35"/>
  <c r="BX36" s="1"/>
  <c r="BY35"/>
  <c r="BY36" s="1"/>
  <c r="BZ35"/>
  <c r="BZ36" s="1"/>
  <c r="CA35"/>
  <c r="CA36" s="1"/>
  <c r="CB35"/>
  <c r="CB36" s="1"/>
  <c r="CC35"/>
  <c r="CC36" s="1"/>
  <c r="CD35"/>
  <c r="CD36" s="1"/>
  <c r="CE35"/>
  <c r="CE36" s="1"/>
  <c r="CF35"/>
  <c r="CF36" s="1"/>
  <c r="CG35"/>
  <c r="CG36" s="1"/>
  <c r="CH35"/>
  <c r="CH36" s="1"/>
  <c r="CI35"/>
  <c r="CI36" s="1"/>
  <c r="CJ35"/>
  <c r="CJ36" s="1"/>
  <c r="CK35"/>
  <c r="CK36" s="1"/>
  <c r="CL35"/>
  <c r="CL36" s="1"/>
  <c r="CM35"/>
  <c r="CM36" s="1"/>
  <c r="CN35"/>
  <c r="CN36" s="1"/>
  <c r="CO35"/>
  <c r="CO36" s="1"/>
  <c r="CP35"/>
  <c r="CP36" s="1"/>
  <c r="CQ35"/>
  <c r="CQ36" s="1"/>
  <c r="CR35"/>
  <c r="CR36" s="1"/>
  <c r="CS35"/>
  <c r="CS36" s="1"/>
  <c r="CT35"/>
  <c r="CT36" s="1"/>
  <c r="CU35"/>
  <c r="CU36" s="1"/>
  <c r="CV35"/>
  <c r="CV36" s="1"/>
  <c r="CW35"/>
  <c r="CW36" s="1"/>
  <c r="CX35"/>
  <c r="CX36" s="1"/>
  <c r="CY35"/>
  <c r="CY36" s="1"/>
  <c r="CZ35"/>
  <c r="CZ36" s="1"/>
  <c r="DA35"/>
  <c r="DA36" s="1"/>
  <c r="DB35"/>
  <c r="DB36" s="1"/>
  <c r="DC35"/>
  <c r="DC36" s="1"/>
  <c r="DD35"/>
  <c r="DD36" s="1"/>
  <c r="DE35"/>
  <c r="DE36" s="1"/>
  <c r="DF35"/>
  <c r="DF36" s="1"/>
  <c r="DG35"/>
  <c r="DG36" s="1"/>
  <c r="DH35"/>
  <c r="DH36" s="1"/>
  <c r="DI35"/>
  <c r="DI36" s="1"/>
  <c r="DJ35"/>
  <c r="DJ36" s="1"/>
  <c r="DK35"/>
  <c r="DK36" s="1"/>
  <c r="DL35"/>
  <c r="DL36" s="1"/>
  <c r="DM35"/>
  <c r="DM36" s="1"/>
  <c r="DN35"/>
  <c r="DN36" s="1"/>
  <c r="DO35"/>
  <c r="DO36" s="1"/>
  <c r="DP35"/>
  <c r="DP36" s="1"/>
  <c r="DQ35"/>
  <c r="DQ36" s="1"/>
  <c r="DR35"/>
  <c r="DR36" s="1"/>
  <c r="DS35"/>
  <c r="DS36" s="1"/>
  <c r="DT35"/>
  <c r="DT36" s="1"/>
  <c r="DU35"/>
  <c r="DU36" s="1"/>
  <c r="DV35"/>
  <c r="DV36" s="1"/>
  <c r="DW35"/>
  <c r="DW36" s="1"/>
  <c r="DX35"/>
  <c r="DX36" s="1"/>
  <c r="DY35"/>
  <c r="DY36" s="1"/>
  <c r="DZ35"/>
  <c r="DZ36" s="1"/>
  <c r="EA35"/>
  <c r="EA36" s="1"/>
  <c r="EB35"/>
  <c r="EB36" s="1"/>
  <c r="EC35"/>
  <c r="EC36" s="1"/>
  <c r="ED35"/>
  <c r="ED36" s="1"/>
  <c r="EE35"/>
  <c r="EE36" s="1"/>
  <c r="EF35"/>
  <c r="EF36" s="1"/>
  <c r="EG35"/>
  <c r="EG36" s="1"/>
  <c r="EH35"/>
  <c r="EH36" s="1"/>
  <c r="EI35"/>
  <c r="EI36" s="1"/>
  <c r="EJ35"/>
  <c r="EJ36" s="1"/>
  <c r="EK35"/>
  <c r="EK36" s="1"/>
  <c r="EL35"/>
  <c r="EL36" s="1"/>
  <c r="EM35"/>
  <c r="EM36" s="1"/>
  <c r="EN35"/>
  <c r="EN36" s="1"/>
  <c r="EO35"/>
  <c r="EO36" s="1"/>
  <c r="EP35"/>
  <c r="EP36" s="1"/>
  <c r="EQ35"/>
  <c r="EQ36" s="1"/>
  <c r="ER35"/>
  <c r="ER36" s="1"/>
  <c r="ES35"/>
  <c r="ES36" s="1"/>
  <c r="ET35"/>
  <c r="ET36" s="1"/>
  <c r="EU35"/>
  <c r="EU36" s="1"/>
  <c r="EV35"/>
  <c r="EV36" s="1"/>
  <c r="EW35"/>
  <c r="EW36" s="1"/>
  <c r="EX35"/>
  <c r="EX36" s="1"/>
  <c r="EY35"/>
  <c r="EY36" s="1"/>
  <c r="EZ35"/>
  <c r="EZ36" s="1"/>
  <c r="FA35"/>
  <c r="FA36" s="1"/>
  <c r="FB35"/>
  <c r="FB36" s="1"/>
  <c r="FC35"/>
  <c r="FC36" s="1"/>
  <c r="FD35"/>
  <c r="FD36" s="1"/>
  <c r="FE35"/>
  <c r="FE36" s="1"/>
  <c r="FF35"/>
  <c r="FF36" s="1"/>
  <c r="FG35"/>
  <c r="FG36" s="1"/>
  <c r="FH35"/>
  <c r="FH36" s="1"/>
  <c r="FI35"/>
  <c r="FI36" s="1"/>
  <c r="FJ35"/>
  <c r="FJ36" s="1"/>
  <c r="FK35"/>
  <c r="FK36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3" l="1"/>
  <c r="E53" s="1"/>
  <c r="D60"/>
  <c r="E60" s="1"/>
  <c r="D52"/>
  <c r="D57"/>
  <c r="E57" s="1"/>
  <c r="D54"/>
  <c r="E54" s="1"/>
  <c r="D48" i="3"/>
  <c r="E48" s="1"/>
  <c r="D56" i="1"/>
  <c r="D62"/>
  <c r="E62" s="1"/>
  <c r="D35" i="2"/>
  <c r="D31"/>
  <c r="E31" s="1"/>
  <c r="D49" i="1"/>
  <c r="E49" s="1"/>
  <c r="D43" i="2"/>
  <c r="E43" s="1"/>
  <c r="D44"/>
  <c r="E44" s="1"/>
  <c r="D45"/>
  <c r="E45" s="1"/>
  <c r="D41"/>
  <c r="E41" s="1"/>
  <c r="D39"/>
  <c r="E39" s="1"/>
  <c r="D40"/>
  <c r="E40" s="1"/>
  <c r="D36"/>
  <c r="E36" s="1"/>
  <c r="D37"/>
  <c r="E37" s="1"/>
  <c r="D33"/>
  <c r="E33" s="1"/>
  <c r="D32"/>
  <c r="E32" s="1"/>
  <c r="D27"/>
  <c r="D28"/>
  <c r="D29"/>
  <c r="E29" s="1"/>
  <c r="D57" i="3"/>
  <c r="E57" s="1"/>
  <c r="D41"/>
  <c r="E41" s="1"/>
  <c r="D47"/>
  <c r="E47" s="1"/>
  <c r="D40"/>
  <c r="E40" s="1"/>
  <c r="D39"/>
  <c r="E39" s="1"/>
  <c r="E56" i="1"/>
  <c r="E52"/>
  <c r="E55" s="1"/>
  <c r="D58"/>
  <c r="E58" s="1"/>
  <c r="D48"/>
  <c r="D50"/>
  <c r="E50" s="1"/>
  <c r="D61"/>
  <c r="E61" s="1"/>
  <c r="D46"/>
  <c r="E46" s="1"/>
  <c r="D45"/>
  <c r="E45" s="1"/>
  <c r="D44"/>
  <c r="E44" s="1"/>
  <c r="D56" i="3"/>
  <c r="E56" s="1"/>
  <c r="D53"/>
  <c r="E53" s="1"/>
  <c r="D43"/>
  <c r="E43" s="1"/>
  <c r="D55"/>
  <c r="E55" s="1"/>
  <c r="D52"/>
  <c r="E52" s="1"/>
  <c r="D51"/>
  <c r="E51" s="1"/>
  <c r="D45"/>
  <c r="E45" s="1"/>
  <c r="D44"/>
  <c r="E44" s="1"/>
  <c r="D49"/>
  <c r="E49" s="1"/>
  <c r="E50" l="1"/>
  <c r="E54"/>
  <c r="D55" i="1"/>
  <c r="D38" i="2"/>
  <c r="E35"/>
  <c r="D34"/>
  <c r="D30"/>
  <c r="E42" i="3"/>
  <c r="E46" i="2"/>
  <c r="D46"/>
  <c r="E42"/>
  <c r="D42"/>
  <c r="E38"/>
  <c r="E34"/>
  <c r="E30"/>
  <c r="D54" i="3"/>
  <c r="D50"/>
  <c r="D42"/>
  <c r="E48" i="1"/>
  <c r="E51" s="1"/>
  <c r="D51"/>
  <c r="D59"/>
  <c r="E59"/>
  <c r="D47"/>
  <c r="E47"/>
  <c r="E46" i="3"/>
  <c r="D46"/>
  <c r="E63" i="1" l="1"/>
  <c r="D63"/>
  <c r="D58" i="3"/>
  <c r="E58"/>
</calcChain>
</file>

<file path=xl/sharedStrings.xml><?xml version="1.0" encoding="utf-8"?>
<sst xmlns="http://schemas.openxmlformats.org/spreadsheetml/2006/main" count="882" uniqueCount="672">
  <si>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</si>
  <si>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</si>
  <si>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</si>
  <si>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</si>
  <si>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</si>
  <si>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</si>
  <si>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</si>
  <si>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</si>
  <si>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</si>
  <si>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</si>
  <si>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</si>
  <si>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</si>
  <si>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</si>
  <si>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</si>
  <si>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</si>
  <si>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</si>
  <si>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</si>
  <si>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</si>
  <si>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</si>
  <si>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</si>
  <si>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</si>
  <si>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қуанады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</si>
  <si>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</si>
  <si>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</si>
  <si>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</si>
  <si>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</si>
  <si>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</si>
  <si>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</si>
  <si>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</si>
  <si>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</si>
  <si>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</si>
  <si>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</si>
  <si>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</si>
  <si>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</si>
  <si>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</si>
  <si>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</si>
  <si>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</si>
  <si>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</si>
  <si>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</si>
  <si>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</si>
  <si>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</si>
  <si>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</si>
  <si>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</si>
  <si>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</si>
  <si>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</si>
  <si>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</si>
  <si>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</si>
  <si>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</si>
  <si>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</si>
  <si>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</si>
  <si>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</si>
  <si>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</si>
  <si>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</si>
  <si>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</si>
  <si>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</si>
  <si>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</si>
  <si>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</si>
  <si>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</si>
  <si>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</si>
  <si>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</si>
  <si>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</si>
  <si>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</si>
  <si>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</si>
  <si>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</si>
  <si>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</si>
  <si>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</si>
  <si>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</si>
  <si>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</si>
  <si>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</si>
  <si>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</si>
  <si>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</si>
  <si>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</si>
  <si>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</si>
  <si>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</si>
  <si>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</si>
  <si>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</si>
  <si>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</si>
  <si>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</si>
  <si>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</si>
  <si>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</si>
  <si>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</si>
  <si>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</si>
  <si>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</si>
  <si>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</si>
  <si>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</si>
  <si>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</si>
  <si>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</si>
  <si>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</si>
  <si>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</si>
  <si>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</si>
  <si>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</si>
  <si>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</si>
  <si>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</si>
  <si>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</si>
  <si>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</si>
  <si>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</si>
  <si>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</si>
  <si>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</si>
  <si>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</si>
  <si>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</si>
  <si>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</si>
  <si>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</si>
  <si>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</si>
  <si>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</si>
  <si>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</si>
  <si>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</si>
  <si>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</si>
  <si>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</si>
  <si>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</si>
  <si>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</si>
  <si>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</si>
  <si>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</si>
  <si>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</si>
  <si>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</si>
  <si>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</si>
  <si>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</si>
  <si>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</si>
  <si>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</si>
  <si>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</si>
  <si>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</si>
  <si>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</si>
  <si>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</si>
  <si>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</si>
  <si>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</si>
  <si>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</si>
  <si>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</si>
  <si>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</si>
  <si>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</si>
  <si>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</si>
  <si>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</si>
  <si>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</si>
  <si>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2-Ш.9</t>
  </si>
  <si>
    <t>2-Ш.10</t>
  </si>
  <si>
    <t>Құрастыру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</si>
  <si>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</si>
  <si>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</si>
  <si>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</si>
  <si>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</si>
  <si>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</si>
  <si>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</si>
  <si>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</si>
  <si>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</si>
  <si>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</si>
  <si>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</si>
  <si>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</si>
  <si>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</si>
  <si>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</si>
  <si>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</si>
  <si>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</si>
  <si>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</si>
  <si>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</si>
  <si>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</si>
  <si>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</si>
  <si>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</si>
  <si>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</si>
  <si>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</si>
  <si>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</si>
  <si>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</si>
  <si>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</si>
  <si>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</si>
  <si>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</si>
  <si>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</si>
  <si>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</si>
  <si>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</si>
  <si>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</si>
  <si>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</si>
  <si>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</si>
  <si>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</si>
  <si>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</si>
  <si>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</si>
  <si>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</si>
  <si>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</si>
  <si>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</si>
  <si>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</si>
  <si>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</si>
  <si>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</si>
  <si>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</si>
  <si>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</si>
  <si>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</si>
  <si>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</si>
  <si>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</si>
  <si>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</si>
  <si>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</si>
  <si>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</si>
  <si>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</si>
  <si>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</si>
  <si>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</si>
  <si>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</si>
  <si>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</si>
  <si>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</si>
  <si>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</si>
  <si>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</si>
  <si>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</si>
  <si>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</si>
  <si>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</si>
  <si>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</si>
  <si>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</si>
  <si>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</si>
  <si>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</si>
  <si>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</si>
  <si>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</si>
  <si>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</si>
  <si>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</si>
  <si>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</si>
  <si>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</si>
  <si>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</si>
  <si>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</si>
  <si>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</si>
  <si>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</si>
  <si>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</si>
  <si>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</si>
  <si>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</si>
  <si>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</si>
  <si>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</si>
  <si>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</si>
  <si>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</si>
  <si>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</si>
  <si>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</si>
  <si>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</si>
  <si>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</si>
  <si>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</si>
  <si>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</si>
  <si>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</si>
  <si>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3-К. 1</t>
  </si>
  <si>
    <t>3-К.5</t>
  </si>
  <si>
    <t>3-К.6</t>
  </si>
  <si>
    <t>3-К.7</t>
  </si>
  <si>
    <t>3-К.8</t>
  </si>
  <si>
    <t>3-Т.1</t>
  </si>
  <si>
    <t>3-Т.3</t>
  </si>
  <si>
    <t>3-Т.4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</si>
  <si>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</si>
  <si>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</si>
  <si>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</si>
  <si>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</si>
  <si>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</si>
  <si>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</si>
  <si>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</si>
  <si>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</si>
  <si>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</si>
  <si>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</si>
  <si>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</si>
  <si>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</si>
  <si>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</si>
  <si>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</si>
  <si>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</si>
  <si>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</si>
  <si>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</si>
  <si>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</si>
  <si>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</si>
  <si>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</si>
  <si>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3-Ф.2</t>
  </si>
  <si>
    <t>3-Т.2</t>
  </si>
  <si>
    <t>3-Ш.2</t>
  </si>
  <si>
    <t>3-Ш.12</t>
  </si>
  <si>
    <t>3-Ш.20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</si>
  <si>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</si>
  <si>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</si>
  <si>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</si>
  <si>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</si>
  <si>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</si>
  <si>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</si>
  <si>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</si>
  <si>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</si>
  <si>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</si>
  <si>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</si>
  <si>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</si>
  <si>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</si>
  <si>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</si>
  <si>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</si>
  <si>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</si>
  <si>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</si>
  <si>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</si>
  <si>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</si>
  <si>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</si>
  <si>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</si>
  <si>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</si>
  <si>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</si>
  <si>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</si>
  <si>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</si>
  <si>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</si>
  <si>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</si>
  <si>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</si>
  <si>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</si>
  <si>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</si>
  <si>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</si>
  <si>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</si>
  <si>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</si>
  <si>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</si>
  <si>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</si>
  <si>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</si>
  <si>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</si>
  <si>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</si>
  <si>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</si>
  <si>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</si>
  <si>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</si>
  <si>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</si>
  <si>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</si>
  <si>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</si>
  <si>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</si>
  <si>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</si>
  <si>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</si>
  <si>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</si>
  <si>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</si>
  <si>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</si>
  <si>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</si>
  <si>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</si>
  <si>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</si>
  <si>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</si>
  <si>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</si>
  <si>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</si>
  <si>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</si>
  <si>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</si>
  <si>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</si>
  <si>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</si>
  <si>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</si>
  <si>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</si>
  <si>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</si>
  <si>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</si>
  <si>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</si>
  <si>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</si>
  <si>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</si>
  <si>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</si>
  <si>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</si>
  <si>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</si>
  <si>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</si>
  <si>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</si>
  <si>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</si>
  <si>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</si>
  <si>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</si>
  <si>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</si>
  <si>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</si>
  <si>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</si>
  <si>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</si>
  <si>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</si>
  <si>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</si>
  <si>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</si>
  <si>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</si>
  <si>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</si>
  <si>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</si>
  <si>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</si>
  <si>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</si>
  <si>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</si>
  <si>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</si>
  <si>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</si>
  <si>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</si>
  <si>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</si>
  <si>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</si>
  <si>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</si>
  <si>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</si>
  <si>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</si>
  <si>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</si>
  <si>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</si>
  <si>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</si>
  <si>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</si>
  <si>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</si>
  <si>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</si>
  <si>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</si>
  <si>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</si>
  <si>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</si>
  <si>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</si>
  <si>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4-К. 1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</si>
  <si>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</si>
  <si>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</si>
  <si>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</si>
  <si>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</si>
  <si>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</si>
  <si>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</si>
  <si>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</si>
  <si>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</si>
  <si>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</si>
  <si>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4-Т.1</t>
  </si>
  <si>
    <t>4-Т.2</t>
  </si>
  <si>
    <t>4-Т.4</t>
  </si>
  <si>
    <t>4-Т.5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</si>
  <si>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</si>
  <si>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</si>
  <si>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</si>
  <si>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</si>
  <si>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</si>
  <si>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</si>
  <si>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</si>
  <si>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</si>
  <si>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</si>
  <si>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</si>
  <si>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</si>
  <si>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</si>
  <si>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</si>
  <si>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</si>
  <si>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</si>
  <si>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</si>
  <si>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</si>
  <si>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</si>
  <si>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</si>
  <si>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</si>
  <si>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</si>
  <si>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</si>
  <si>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4-Ә.1</t>
  </si>
  <si>
    <t>4-Ә.2</t>
  </si>
  <si>
    <t>4-Ә.4</t>
  </si>
  <si>
    <t>4-Ә.5</t>
  </si>
  <si>
    <t>4-Ф.3</t>
  </si>
  <si>
    <t>4-К.13</t>
  </si>
  <si>
    <t>4-Т.3</t>
  </si>
  <si>
    <t>4-Ш.3</t>
  </si>
  <si>
    <t>4-Ш.13</t>
  </si>
  <si>
    <t>4-Ш.23</t>
  </si>
  <si>
    <t>4-Ә.3</t>
  </si>
  <si>
    <t>Барлығы, N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</si>
  <si>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</si>
  <si>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</si>
  <si>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</si>
  <si>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</si>
  <si>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</si>
  <si>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</si>
  <si>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</si>
  <si>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</si>
  <si>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</si>
  <si>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</si>
  <si>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</si>
  <si>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</si>
  <si>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</si>
  <si>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</si>
  <si>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</si>
  <si>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</si>
  <si>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</si>
  <si>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</si>
  <si>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</si>
  <si>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</si>
  <si>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</si>
  <si>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</si>
  <si>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</si>
  <si>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</si>
  <si>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</si>
  <si>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</si>
  <si>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</si>
  <si>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</si>
  <si>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</si>
  <si>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</si>
  <si>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</si>
  <si>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</si>
  <si>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</si>
  <si>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</si>
  <si>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</si>
  <si>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</si>
  <si>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</si>
  <si>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</si>
  <si>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</si>
  <si>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</si>
  <si>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</si>
  <si>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</si>
  <si>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</si>
  <si>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</si>
  <si>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</si>
  <si>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</si>
  <si>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</si>
  <si>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</si>
  <si>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</si>
  <si>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</si>
  <si>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</si>
  <si>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</si>
  <si>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</si>
  <si>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</si>
  <si>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</si>
  <si>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</si>
  <si>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</si>
  <si>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</si>
  <si>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</si>
  <si>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</si>
  <si>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</si>
  <si>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</si>
  <si>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</si>
  <si>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</si>
  <si>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</si>
  <si>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</si>
  <si>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</si>
  <si>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</si>
  <si>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</si>
  <si>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</si>
  <si>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</si>
  <si>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</si>
  <si>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</si>
  <si>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</si>
  <si>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</si>
  <si>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</si>
  <si>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</si>
  <si>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</si>
  <si>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</si>
  <si>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</si>
  <si>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</si>
  <si>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</si>
  <si>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</si>
  <si>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</si>
  <si>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</si>
  <si>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</si>
  <si>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</si>
  <si>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</si>
  <si>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</si>
  <si>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</si>
  <si>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</si>
  <si>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</si>
  <si>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</si>
  <si>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</si>
  <si>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</si>
  <si>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</si>
  <si>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</si>
  <si>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</si>
  <si>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</si>
  <si>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</si>
  <si>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</si>
  <si>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</si>
  <si>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</si>
  <si>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</si>
  <si>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</si>
  <si>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</si>
  <si>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</si>
  <si>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</si>
  <si>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</si>
  <si>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</si>
  <si>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</si>
  <si>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</si>
  <si>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</si>
  <si>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</si>
  <si>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</si>
  <si>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</si>
  <si>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</si>
  <si>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</si>
  <si>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</si>
  <si>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</si>
  <si>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</si>
  <si>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</si>
  <si>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</si>
  <si>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</si>
  <si>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</si>
  <si>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</si>
  <si>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</si>
  <si>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</si>
  <si>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</si>
  <si>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</si>
  <si>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</si>
  <si>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</si>
  <si>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</si>
  <si>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</si>
  <si>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</si>
  <si>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</si>
  <si>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</si>
  <si>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</si>
  <si>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</si>
  <si>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</si>
  <si>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</si>
  <si>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</si>
  <si>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</si>
  <si>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</si>
  <si>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</si>
  <si>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</si>
  <si>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</si>
  <si>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</si>
  <si>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</si>
  <si>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</si>
  <si>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</si>
  <si>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</si>
  <si>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</si>
  <si>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</si>
  <si>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</si>
  <si>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</si>
  <si>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</si>
  <si>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</si>
  <si>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</si>
  <si>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</si>
  <si>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</si>
  <si>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</si>
  <si>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</si>
  <si>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</si>
  <si>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</si>
  <si>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</si>
  <si>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</si>
  <si>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</si>
  <si>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</si>
  <si>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</si>
  <si>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</si>
  <si>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</si>
  <si>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</si>
  <si>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</si>
  <si>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</si>
  <si>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</si>
  <si>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</si>
  <si>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</si>
  <si>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</si>
  <si>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</si>
  <si>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</si>
  <si>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</si>
  <si>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</si>
  <si>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</si>
  <si>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</si>
  <si>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</si>
  <si>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</si>
  <si>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</si>
  <si>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</si>
  <si>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</si>
  <si>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</si>
  <si>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</si>
  <si>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</si>
  <si>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</si>
  <si>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</si>
  <si>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</si>
  <si>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</si>
  <si>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</si>
  <si>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</si>
  <si>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</si>
  <si>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</si>
  <si>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</si>
  <si>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</si>
  <si>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</si>
  <si>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</si>
  <si>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</si>
  <si>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</si>
  <si>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</si>
  <si>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</si>
  <si>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</si>
  <si>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</si>
  <si>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</si>
  <si>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</si>
  <si>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</si>
  <si>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</si>
  <si>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</si>
  <si>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</si>
  <si>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</si>
  <si>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</si>
  <si>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</si>
  <si>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</si>
  <si>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</si>
  <si>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</si>
  <si>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</si>
  <si>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</si>
  <si>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</si>
  <si>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</si>
  <si>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</si>
  <si>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</si>
  <si>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</si>
  <si>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</si>
  <si>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</si>
  <si>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</si>
  <si>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</si>
  <si>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2 жас </t>
  </si>
  <si>
    <t>2-Ф.5</t>
  </si>
  <si>
    <t>2-Ф.6</t>
  </si>
  <si>
    <t>2 жас</t>
  </si>
  <si>
    <t>2-Ф.7</t>
  </si>
  <si>
    <t>2-К.11</t>
  </si>
  <si>
    <t>2-К.12</t>
  </si>
  <si>
    <t>2  жас</t>
  </si>
  <si>
    <t>2-Т.5</t>
  </si>
  <si>
    <t>2-Ә.5</t>
  </si>
  <si>
    <t xml:space="preserve">                                  Кіші  жас тобына арналған (2 жастағы балалар) бақылау парағы</t>
  </si>
  <si>
    <t>3-К.2</t>
  </si>
  <si>
    <t>3- К.3</t>
  </si>
  <si>
    <t>3-К.4</t>
  </si>
  <si>
    <t xml:space="preserve">                                Ересек жас тобына арналған (4 жастағы балалар) бақылау парағы</t>
  </si>
  <si>
    <t>4- К.2</t>
  </si>
  <si>
    <t>4-К.3</t>
  </si>
  <si>
    <t>4-К. 4</t>
  </si>
  <si>
    <t>4-К.14</t>
  </si>
  <si>
    <t xml:space="preserve">                                  Оқу жылы: 2023-2024жж                             Топ:Радуга                Өткізу кезеңі:   Бастапқы      Өткізу мерзімі:Қыркүйек</t>
  </si>
  <si>
    <t xml:space="preserve">                                  Оқу жылы: 2023-2024жж                              Топ: Күншуақ              Өткізу кезеңі:Бастапқы           Өткізу мерзімі:Қыркүйек</t>
  </si>
  <si>
    <t>Артурқызы Айдана</t>
  </si>
  <si>
    <t>Аяпова Айқаракөз</t>
  </si>
  <si>
    <t>Әліпбай Медина</t>
  </si>
  <si>
    <t>Дәулет Медина</t>
  </si>
  <si>
    <t>Сыражадин Айсел</t>
  </si>
  <si>
    <t>Жүсіпов Айтөре</t>
  </si>
  <si>
    <t>Еркебұланұлы Ерсұлтан</t>
  </si>
  <si>
    <t>Мұқатай Ясмина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</si>
</sst>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6" fillId="2" borderId="0" xfId="0" applyNumberFormat="1" applyFont="1" applyFill="1"/>
    <xf numFmtId="0" fontId="16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32" workbookViewId="0">
      <selection activeCell="G59" sqref="G59"/>
    </sheetView>
  </sheetViews>
  <sheetFormatPr defaultRowHeight="15"/>
  <cols>
    <col min="2" max="2" width="27.5703125" customWidth="1"/>
    <col min="4" max="4" width="10" customWidth="1"/>
    <col min="5" max="5" width="9.28515625" customWidth="1"/>
  </cols>
  <sheetData>
    <row r="1" spans="1:254" ht="15.75">
      <c r="A1" s="6" t="s">
        <v>20</v>
      </c>
      <c r="B1" s="14" t="s">
        <v>653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41" t="s">
        <v>427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38" t="s">
        <v>0</v>
      </c>
      <c r="B4" s="38" t="s">
        <v>1</v>
      </c>
      <c r="C4" s="39" t="s">
        <v>36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29" t="s">
        <v>2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40" t="s">
        <v>65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27" t="s">
        <v>77</v>
      </c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9" t="s">
        <v>77</v>
      </c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42" t="s">
        <v>100</v>
      </c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</row>
    <row r="5" spans="1:254" ht="15" customHeight="1">
      <c r="A5" s="38"/>
      <c r="B5" s="38"/>
      <c r="C5" s="32" t="s">
        <v>37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 t="s">
        <v>35</v>
      </c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 t="s">
        <v>3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 t="s">
        <v>66</v>
      </c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28" t="s">
        <v>78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79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30" t="s">
        <v>101</v>
      </c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</row>
    <row r="6" spans="1:254" ht="10.15" hidden="1" customHeight="1">
      <c r="A6" s="38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38"/>
      <c r="B7" s="3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38"/>
      <c r="B8" s="3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38"/>
      <c r="B9" s="3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38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38"/>
      <c r="B11" s="38"/>
      <c r="C11" s="31" t="s">
        <v>643</v>
      </c>
      <c r="D11" s="31"/>
      <c r="E11" s="31"/>
      <c r="F11" s="31"/>
      <c r="G11" s="31"/>
      <c r="H11" s="31"/>
      <c r="I11" s="31"/>
      <c r="J11" s="31"/>
      <c r="K11" s="31"/>
      <c r="L11" s="31" t="s">
        <v>646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 t="s">
        <v>646</v>
      </c>
      <c r="Y11" s="31"/>
      <c r="Z11" s="31"/>
      <c r="AA11" s="31"/>
      <c r="AB11" s="31"/>
      <c r="AC11" s="31"/>
      <c r="AD11" s="31"/>
      <c r="AE11" s="31"/>
      <c r="AF11" s="31"/>
      <c r="AG11" s="31" t="s">
        <v>646</v>
      </c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27" t="s">
        <v>646</v>
      </c>
      <c r="AT11" s="27"/>
      <c r="AU11" s="27"/>
      <c r="AV11" s="27"/>
      <c r="AW11" s="27"/>
      <c r="AX11" s="27"/>
      <c r="AY11" s="27" t="s">
        <v>646</v>
      </c>
      <c r="AZ11" s="27"/>
      <c r="BA11" s="27"/>
      <c r="BB11" s="27"/>
      <c r="BC11" s="27"/>
      <c r="BD11" s="27"/>
      <c r="BE11" s="27"/>
      <c r="BF11" s="27"/>
      <c r="BG11" s="27"/>
      <c r="BH11" s="27" t="s">
        <v>650</v>
      </c>
      <c r="BI11" s="27"/>
      <c r="BJ11" s="27"/>
      <c r="BK11" s="27"/>
      <c r="BL11" s="27"/>
      <c r="BM11" s="27"/>
      <c r="BN11" s="27" t="s">
        <v>646</v>
      </c>
      <c r="BO11" s="27"/>
      <c r="BP11" s="27"/>
      <c r="BQ11" s="27"/>
      <c r="BR11" s="27"/>
      <c r="BS11" s="27"/>
      <c r="BT11" s="27"/>
      <c r="BU11" s="27"/>
      <c r="BV11" s="27"/>
      <c r="BW11" s="27" t="s">
        <v>646</v>
      </c>
      <c r="BX11" s="27"/>
      <c r="BY11" s="27"/>
      <c r="BZ11" s="27"/>
      <c r="CA11" s="27"/>
      <c r="CB11" s="27"/>
      <c r="CC11" s="27" t="s">
        <v>646</v>
      </c>
      <c r="CD11" s="27"/>
      <c r="CE11" s="27"/>
      <c r="CF11" s="27"/>
      <c r="CG11" s="27"/>
      <c r="CH11" s="27"/>
      <c r="CI11" s="27" t="s">
        <v>646</v>
      </c>
      <c r="CJ11" s="27"/>
      <c r="CK11" s="27"/>
      <c r="CL11" s="27"/>
      <c r="CM11" s="27"/>
      <c r="CN11" s="27"/>
      <c r="CO11" s="27"/>
      <c r="CP11" s="27"/>
      <c r="CQ11" s="27"/>
      <c r="CR11" s="27" t="s">
        <v>646</v>
      </c>
      <c r="CS11" s="27"/>
      <c r="CT11" s="27"/>
      <c r="CU11" s="27"/>
      <c r="CV11" s="27"/>
      <c r="CW11" s="27"/>
      <c r="CX11" s="27"/>
      <c r="CY11" s="27"/>
      <c r="CZ11" s="27"/>
      <c r="DA11" s="27" t="s">
        <v>646</v>
      </c>
      <c r="DB11" s="27"/>
      <c r="DC11" s="27"/>
      <c r="DD11" s="27"/>
      <c r="DE11" s="27"/>
      <c r="DF11" s="27"/>
      <c r="DG11" s="27" t="s">
        <v>646</v>
      </c>
      <c r="DH11" s="27"/>
      <c r="DI11" s="27"/>
      <c r="DJ11" s="27"/>
      <c r="DK11" s="27"/>
      <c r="DL11" s="27"/>
      <c r="DM11" s="27"/>
      <c r="DN11" s="27"/>
      <c r="DO11" s="27"/>
    </row>
    <row r="12" spans="1:254" ht="15.6" customHeight="1">
      <c r="A12" s="38"/>
      <c r="B12" s="38"/>
      <c r="C12" s="32" t="s">
        <v>111</v>
      </c>
      <c r="D12" s="32" t="s">
        <v>5</v>
      </c>
      <c r="E12" s="32" t="s">
        <v>6</v>
      </c>
      <c r="F12" s="32" t="s">
        <v>112</v>
      </c>
      <c r="G12" s="32" t="s">
        <v>7</v>
      </c>
      <c r="H12" s="32" t="s">
        <v>8</v>
      </c>
      <c r="I12" s="32" t="s">
        <v>113</v>
      </c>
      <c r="J12" s="32" t="s">
        <v>9</v>
      </c>
      <c r="K12" s="32" t="s">
        <v>10</v>
      </c>
      <c r="L12" s="32" t="s">
        <v>114</v>
      </c>
      <c r="M12" s="32" t="s">
        <v>6</v>
      </c>
      <c r="N12" s="32" t="s">
        <v>12</v>
      </c>
      <c r="O12" s="32" t="s">
        <v>644</v>
      </c>
      <c r="P12" s="32" t="s">
        <v>10</v>
      </c>
      <c r="Q12" s="32" t="s">
        <v>13</v>
      </c>
      <c r="R12" s="32" t="s">
        <v>645</v>
      </c>
      <c r="S12" s="32" t="s">
        <v>12</v>
      </c>
      <c r="T12" s="32" t="s">
        <v>7</v>
      </c>
      <c r="U12" s="32" t="s">
        <v>647</v>
      </c>
      <c r="V12" s="32" t="s">
        <v>14</v>
      </c>
      <c r="W12" s="32" t="s">
        <v>9</v>
      </c>
      <c r="X12" s="32" t="s">
        <v>128</v>
      </c>
      <c r="Y12" s="32"/>
      <c r="Z12" s="32"/>
      <c r="AA12" s="32" t="s">
        <v>5</v>
      </c>
      <c r="AB12" s="32"/>
      <c r="AC12" s="32"/>
      <c r="AD12" s="32" t="s">
        <v>129</v>
      </c>
      <c r="AE12" s="32"/>
      <c r="AF12" s="32"/>
      <c r="AG12" s="32" t="s">
        <v>12</v>
      </c>
      <c r="AH12" s="32"/>
      <c r="AI12" s="32"/>
      <c r="AJ12" s="32" t="s">
        <v>7</v>
      </c>
      <c r="AK12" s="32"/>
      <c r="AL12" s="32"/>
      <c r="AM12" s="32" t="s">
        <v>8</v>
      </c>
      <c r="AN12" s="32"/>
      <c r="AO12" s="32"/>
      <c r="AP12" s="30" t="s">
        <v>14</v>
      </c>
      <c r="AQ12" s="30"/>
      <c r="AR12" s="30"/>
      <c r="AS12" s="32" t="s">
        <v>9</v>
      </c>
      <c r="AT12" s="32"/>
      <c r="AU12" s="32"/>
      <c r="AV12" s="32" t="s">
        <v>10</v>
      </c>
      <c r="AW12" s="32"/>
      <c r="AX12" s="32"/>
      <c r="AY12" s="32" t="s">
        <v>13</v>
      </c>
      <c r="AZ12" s="32"/>
      <c r="BA12" s="32"/>
      <c r="BB12" s="32" t="s">
        <v>648</v>
      </c>
      <c r="BC12" s="32"/>
      <c r="BD12" s="32"/>
      <c r="BE12" s="32" t="s">
        <v>649</v>
      </c>
      <c r="BF12" s="32"/>
      <c r="BG12" s="32"/>
      <c r="BH12" s="30" t="s">
        <v>124</v>
      </c>
      <c r="BI12" s="30"/>
      <c r="BJ12" s="30"/>
      <c r="BK12" s="30" t="s">
        <v>125</v>
      </c>
      <c r="BL12" s="30"/>
      <c r="BM12" s="30"/>
      <c r="BN12" s="30" t="s">
        <v>126</v>
      </c>
      <c r="BO12" s="30"/>
      <c r="BP12" s="30"/>
      <c r="BQ12" s="30" t="s">
        <v>127</v>
      </c>
      <c r="BR12" s="30"/>
      <c r="BS12" s="30"/>
      <c r="BT12" s="30" t="s">
        <v>651</v>
      </c>
      <c r="BU12" s="30"/>
      <c r="BV12" s="30"/>
      <c r="BW12" s="30" t="s">
        <v>116</v>
      </c>
      <c r="BX12" s="30"/>
      <c r="BY12" s="30"/>
      <c r="BZ12" s="30" t="s">
        <v>117</v>
      </c>
      <c r="CA12" s="30"/>
      <c r="CB12" s="30"/>
      <c r="CC12" s="30" t="s">
        <v>118</v>
      </c>
      <c r="CD12" s="30"/>
      <c r="CE12" s="30"/>
      <c r="CF12" s="30" t="s">
        <v>119</v>
      </c>
      <c r="CG12" s="30"/>
      <c r="CH12" s="30"/>
      <c r="CI12" s="30" t="s">
        <v>120</v>
      </c>
      <c r="CJ12" s="30"/>
      <c r="CK12" s="30"/>
      <c r="CL12" s="30" t="s">
        <v>121</v>
      </c>
      <c r="CM12" s="30"/>
      <c r="CN12" s="30"/>
      <c r="CO12" s="30" t="s">
        <v>122</v>
      </c>
      <c r="CP12" s="30"/>
      <c r="CQ12" s="30"/>
      <c r="CR12" s="30" t="s">
        <v>123</v>
      </c>
      <c r="CS12" s="30"/>
      <c r="CT12" s="30"/>
      <c r="CU12" s="30" t="s">
        <v>131</v>
      </c>
      <c r="CV12" s="30"/>
      <c r="CW12" s="30"/>
      <c r="CX12" s="30" t="s">
        <v>132</v>
      </c>
      <c r="CY12" s="30"/>
      <c r="CZ12" s="30"/>
      <c r="DA12" s="30" t="s">
        <v>134</v>
      </c>
      <c r="DB12" s="30"/>
      <c r="DC12" s="30"/>
      <c r="DD12" s="30" t="s">
        <v>135</v>
      </c>
      <c r="DE12" s="30"/>
      <c r="DF12" s="30"/>
      <c r="DG12" s="30" t="s">
        <v>136</v>
      </c>
      <c r="DH12" s="30"/>
      <c r="DI12" s="30"/>
      <c r="DJ12" s="30" t="s">
        <v>137</v>
      </c>
      <c r="DK12" s="30"/>
      <c r="DL12" s="30"/>
      <c r="DM12" s="30" t="s">
        <v>652</v>
      </c>
      <c r="DN12" s="30"/>
      <c r="DO12" s="30"/>
    </row>
    <row r="13" spans="1:254" ht="60" customHeight="1">
      <c r="A13" s="38"/>
      <c r="B13" s="38"/>
      <c r="C13" s="37" t="s">
        <v>430</v>
      </c>
      <c r="D13" s="37"/>
      <c r="E13" s="37"/>
      <c r="F13" s="37" t="s">
        <v>641</v>
      </c>
      <c r="G13" s="37"/>
      <c r="H13" s="37"/>
      <c r="I13" s="37" t="s">
        <v>22</v>
      </c>
      <c r="J13" s="37"/>
      <c r="K13" s="37"/>
      <c r="L13" s="37" t="s">
        <v>28</v>
      </c>
      <c r="M13" s="37"/>
      <c r="N13" s="37"/>
      <c r="O13" s="37" t="s">
        <v>30</v>
      </c>
      <c r="P13" s="37"/>
      <c r="Q13" s="37"/>
      <c r="R13" s="37" t="s">
        <v>31</v>
      </c>
      <c r="S13" s="37"/>
      <c r="T13" s="37"/>
      <c r="U13" s="37" t="s">
        <v>34</v>
      </c>
      <c r="V13" s="37"/>
      <c r="W13" s="37"/>
      <c r="X13" s="37" t="s">
        <v>435</v>
      </c>
      <c r="Y13" s="37"/>
      <c r="Z13" s="37"/>
      <c r="AA13" s="37" t="s">
        <v>437</v>
      </c>
      <c r="AB13" s="37"/>
      <c r="AC13" s="37"/>
      <c r="AD13" s="37" t="s">
        <v>439</v>
      </c>
      <c r="AE13" s="37"/>
      <c r="AF13" s="37"/>
      <c r="AG13" s="37" t="s">
        <v>441</v>
      </c>
      <c r="AH13" s="37"/>
      <c r="AI13" s="37"/>
      <c r="AJ13" s="37" t="s">
        <v>443</v>
      </c>
      <c r="AK13" s="37"/>
      <c r="AL13" s="37"/>
      <c r="AM13" s="37" t="s">
        <v>447</v>
      </c>
      <c r="AN13" s="37"/>
      <c r="AO13" s="37"/>
      <c r="AP13" s="37" t="s">
        <v>448</v>
      </c>
      <c r="AQ13" s="37"/>
      <c r="AR13" s="37"/>
      <c r="AS13" s="37" t="s">
        <v>450</v>
      </c>
      <c r="AT13" s="37"/>
      <c r="AU13" s="37"/>
      <c r="AV13" s="37" t="s">
        <v>451</v>
      </c>
      <c r="AW13" s="37"/>
      <c r="AX13" s="37"/>
      <c r="AY13" s="37" t="s">
        <v>454</v>
      </c>
      <c r="AZ13" s="37"/>
      <c r="BA13" s="37"/>
      <c r="BB13" s="37" t="s">
        <v>455</v>
      </c>
      <c r="BC13" s="37"/>
      <c r="BD13" s="37"/>
      <c r="BE13" s="37" t="s">
        <v>458</v>
      </c>
      <c r="BF13" s="37"/>
      <c r="BG13" s="37"/>
      <c r="BH13" s="37" t="s">
        <v>459</v>
      </c>
      <c r="BI13" s="37"/>
      <c r="BJ13" s="37"/>
      <c r="BK13" s="37" t="s">
        <v>463</v>
      </c>
      <c r="BL13" s="37"/>
      <c r="BM13" s="37"/>
      <c r="BN13" s="37" t="s">
        <v>462</v>
      </c>
      <c r="BO13" s="37"/>
      <c r="BP13" s="37"/>
      <c r="BQ13" s="37" t="s">
        <v>464</v>
      </c>
      <c r="BR13" s="37"/>
      <c r="BS13" s="37"/>
      <c r="BT13" s="37" t="s">
        <v>465</v>
      </c>
      <c r="BU13" s="37"/>
      <c r="BV13" s="37"/>
      <c r="BW13" s="37" t="s">
        <v>467</v>
      </c>
      <c r="BX13" s="37"/>
      <c r="BY13" s="37"/>
      <c r="BZ13" s="37" t="s">
        <v>469</v>
      </c>
      <c r="CA13" s="37"/>
      <c r="CB13" s="37"/>
      <c r="CC13" s="37" t="s">
        <v>470</v>
      </c>
      <c r="CD13" s="37"/>
      <c r="CE13" s="37"/>
      <c r="CF13" s="37" t="s">
        <v>471</v>
      </c>
      <c r="CG13" s="37"/>
      <c r="CH13" s="37"/>
      <c r="CI13" s="37" t="s">
        <v>473</v>
      </c>
      <c r="CJ13" s="37"/>
      <c r="CK13" s="37"/>
      <c r="CL13" s="37" t="s">
        <v>88</v>
      </c>
      <c r="CM13" s="37"/>
      <c r="CN13" s="37"/>
      <c r="CO13" s="37" t="s">
        <v>90</v>
      </c>
      <c r="CP13" s="37"/>
      <c r="CQ13" s="37"/>
      <c r="CR13" s="37" t="s">
        <v>474</v>
      </c>
      <c r="CS13" s="37"/>
      <c r="CT13" s="37"/>
      <c r="CU13" s="37" t="s">
        <v>95</v>
      </c>
      <c r="CV13" s="37"/>
      <c r="CW13" s="37"/>
      <c r="CX13" s="37" t="s">
        <v>475</v>
      </c>
      <c r="CY13" s="37"/>
      <c r="CZ13" s="37"/>
      <c r="DA13" s="37" t="s">
        <v>476</v>
      </c>
      <c r="DB13" s="37"/>
      <c r="DC13" s="37"/>
      <c r="DD13" s="37" t="s">
        <v>480</v>
      </c>
      <c r="DE13" s="37"/>
      <c r="DF13" s="37"/>
      <c r="DG13" s="37" t="s">
        <v>482</v>
      </c>
      <c r="DH13" s="37"/>
      <c r="DI13" s="37"/>
      <c r="DJ13" s="37" t="s">
        <v>484</v>
      </c>
      <c r="DK13" s="37"/>
      <c r="DL13" s="37"/>
      <c r="DM13" s="37" t="s">
        <v>486</v>
      </c>
      <c r="DN13" s="37"/>
      <c r="DO13" s="37"/>
    </row>
    <row r="14" spans="1:254" ht="133.5" customHeight="1">
      <c r="A14" s="38"/>
      <c r="B14" s="38"/>
      <c r="C14" s="17" t="s">
        <v>15</v>
      </c>
      <c r="D14" s="17" t="s">
        <v>16</v>
      </c>
      <c r="E14" s="17" t="s">
        <v>17</v>
      </c>
      <c r="F14" s="17" t="s">
        <v>18</v>
      </c>
      <c r="G14" s="17" t="s">
        <v>19</v>
      </c>
      <c r="H14" s="17" t="s">
        <v>431</v>
      </c>
      <c r="I14" s="17" t="s">
        <v>23</v>
      </c>
      <c r="J14" s="17" t="s">
        <v>432</v>
      </c>
      <c r="K14" s="17" t="s">
        <v>24</v>
      </c>
      <c r="L14" s="17" t="s">
        <v>23</v>
      </c>
      <c r="M14" s="17" t="s">
        <v>29</v>
      </c>
      <c r="N14" s="17" t="s">
        <v>24</v>
      </c>
      <c r="O14" s="17" t="s">
        <v>30</v>
      </c>
      <c r="P14" s="17" t="s">
        <v>30</v>
      </c>
      <c r="Q14" s="17" t="s">
        <v>27</v>
      </c>
      <c r="R14" s="17" t="s">
        <v>32</v>
      </c>
      <c r="S14" s="17" t="s">
        <v>33</v>
      </c>
      <c r="T14" s="17" t="s">
        <v>27</v>
      </c>
      <c r="U14" s="17" t="s">
        <v>356</v>
      </c>
      <c r="V14" s="17" t="s">
        <v>433</v>
      </c>
      <c r="W14" s="17" t="s">
        <v>434</v>
      </c>
      <c r="X14" s="17" t="s">
        <v>50</v>
      </c>
      <c r="Y14" s="17" t="s">
        <v>38</v>
      </c>
      <c r="Z14" s="17" t="s">
        <v>436</v>
      </c>
      <c r="AA14" s="17" t="s">
        <v>438</v>
      </c>
      <c r="AB14" s="17" t="s">
        <v>63</v>
      </c>
      <c r="AC14" s="17" t="s">
        <v>64</v>
      </c>
      <c r="AD14" s="17" t="s">
        <v>41</v>
      </c>
      <c r="AE14" s="17" t="s">
        <v>42</v>
      </c>
      <c r="AF14" s="17" t="s">
        <v>440</v>
      </c>
      <c r="AG14" s="17" t="s">
        <v>442</v>
      </c>
      <c r="AH14" s="17" t="s">
        <v>45</v>
      </c>
      <c r="AI14" s="17" t="s">
        <v>46</v>
      </c>
      <c r="AJ14" s="17" t="s">
        <v>444</v>
      </c>
      <c r="AK14" s="17" t="s">
        <v>445</v>
      </c>
      <c r="AL14" s="17" t="s">
        <v>446</v>
      </c>
      <c r="AM14" s="17" t="s">
        <v>39</v>
      </c>
      <c r="AN14" s="17" t="s">
        <v>40</v>
      </c>
      <c r="AO14" s="17" t="s">
        <v>27</v>
      </c>
      <c r="AP14" s="17" t="s">
        <v>150</v>
      </c>
      <c r="AQ14" s="17" t="s">
        <v>449</v>
      </c>
      <c r="AR14" s="17" t="s">
        <v>64</v>
      </c>
      <c r="AS14" s="17" t="s">
        <v>51</v>
      </c>
      <c r="AT14" s="17" t="s">
        <v>52</v>
      </c>
      <c r="AU14" s="17" t="s">
        <v>53</v>
      </c>
      <c r="AV14" s="17" t="s">
        <v>54</v>
      </c>
      <c r="AW14" s="17" t="s">
        <v>452</v>
      </c>
      <c r="AX14" s="17" t="s">
        <v>453</v>
      </c>
      <c r="AY14" s="17" t="s">
        <v>55</v>
      </c>
      <c r="AZ14" s="17" t="s">
        <v>56</v>
      </c>
      <c r="BA14" s="17" t="s">
        <v>57</v>
      </c>
      <c r="BB14" s="17" t="s">
        <v>61</v>
      </c>
      <c r="BC14" s="17" t="s">
        <v>456</v>
      </c>
      <c r="BD14" s="17" t="s">
        <v>457</v>
      </c>
      <c r="BE14" s="17" t="s">
        <v>58</v>
      </c>
      <c r="BF14" s="17" t="s">
        <v>59</v>
      </c>
      <c r="BG14" s="17" t="s">
        <v>60</v>
      </c>
      <c r="BH14" s="17" t="s">
        <v>460</v>
      </c>
      <c r="BI14" s="17" t="s">
        <v>75</v>
      </c>
      <c r="BJ14" s="17" t="s">
        <v>138</v>
      </c>
      <c r="BK14" s="17" t="s">
        <v>461</v>
      </c>
      <c r="BL14" s="17" t="s">
        <v>297</v>
      </c>
      <c r="BM14" s="17" t="s">
        <v>68</v>
      </c>
      <c r="BN14" s="17" t="s">
        <v>74</v>
      </c>
      <c r="BO14" s="17" t="s">
        <v>75</v>
      </c>
      <c r="BP14" s="17" t="s">
        <v>138</v>
      </c>
      <c r="BQ14" s="17" t="s">
        <v>72</v>
      </c>
      <c r="BR14" s="17" t="s">
        <v>635</v>
      </c>
      <c r="BS14" s="17" t="s">
        <v>636</v>
      </c>
      <c r="BT14" s="17" t="s">
        <v>67</v>
      </c>
      <c r="BU14" s="17" t="s">
        <v>466</v>
      </c>
      <c r="BV14" s="17" t="s">
        <v>76</v>
      </c>
      <c r="BW14" s="17" t="s">
        <v>21</v>
      </c>
      <c r="BX14" s="17" t="s">
        <v>26</v>
      </c>
      <c r="BY14" s="17" t="s">
        <v>468</v>
      </c>
      <c r="BZ14" s="17" t="s">
        <v>80</v>
      </c>
      <c r="CA14" s="17" t="s">
        <v>81</v>
      </c>
      <c r="CB14" s="17" t="s">
        <v>82</v>
      </c>
      <c r="CC14" s="17" t="s">
        <v>83</v>
      </c>
      <c r="CD14" s="17" t="s">
        <v>84</v>
      </c>
      <c r="CE14" s="17" t="s">
        <v>85</v>
      </c>
      <c r="CF14" s="17" t="s">
        <v>86</v>
      </c>
      <c r="CG14" s="17" t="s">
        <v>472</v>
      </c>
      <c r="CH14" s="17" t="s">
        <v>87</v>
      </c>
      <c r="CI14" s="17" t="s">
        <v>25</v>
      </c>
      <c r="CJ14" s="17" t="s">
        <v>26</v>
      </c>
      <c r="CK14" s="17" t="s">
        <v>27</v>
      </c>
      <c r="CL14" s="17" t="s">
        <v>23</v>
      </c>
      <c r="CM14" s="17" t="s">
        <v>29</v>
      </c>
      <c r="CN14" s="17" t="s">
        <v>89</v>
      </c>
      <c r="CO14" s="17" t="s">
        <v>55</v>
      </c>
      <c r="CP14" s="17" t="s">
        <v>91</v>
      </c>
      <c r="CQ14" s="17" t="s">
        <v>57</v>
      </c>
      <c r="CR14" s="17" t="s">
        <v>92</v>
      </c>
      <c r="CS14" s="17" t="s">
        <v>93</v>
      </c>
      <c r="CT14" s="17" t="s">
        <v>94</v>
      </c>
      <c r="CU14" s="17" t="s">
        <v>96</v>
      </c>
      <c r="CV14" s="17" t="s">
        <v>93</v>
      </c>
      <c r="CW14" s="17" t="s">
        <v>64</v>
      </c>
      <c r="CX14" s="17" t="s">
        <v>97</v>
      </c>
      <c r="CY14" s="17" t="s">
        <v>98</v>
      </c>
      <c r="CZ14" s="17" t="s">
        <v>99</v>
      </c>
      <c r="DA14" s="17" t="s">
        <v>477</v>
      </c>
      <c r="DB14" s="17" t="s">
        <v>478</v>
      </c>
      <c r="DC14" s="17" t="s">
        <v>479</v>
      </c>
      <c r="DD14" s="17" t="s">
        <v>25</v>
      </c>
      <c r="DE14" s="17" t="s">
        <v>26</v>
      </c>
      <c r="DF14" s="17" t="s">
        <v>481</v>
      </c>
      <c r="DG14" s="17" t="s">
        <v>102</v>
      </c>
      <c r="DH14" s="17" t="s">
        <v>483</v>
      </c>
      <c r="DI14" s="17" t="s">
        <v>103</v>
      </c>
      <c r="DJ14" s="17" t="s">
        <v>485</v>
      </c>
      <c r="DK14" s="17" t="s">
        <v>106</v>
      </c>
      <c r="DL14" s="17" t="s">
        <v>107</v>
      </c>
      <c r="DM14" s="17" t="s">
        <v>109</v>
      </c>
      <c r="DN14" s="17" t="s">
        <v>487</v>
      </c>
      <c r="DO14" s="17" t="s">
        <v>488</v>
      </c>
    </row>
    <row r="15" spans="1:254" ht="15.75">
      <c r="A15" s="19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spans="1:254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spans="1:254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spans="1:254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spans="1:254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spans="1:254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</row>
    <row r="22" spans="1:254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spans="1:254" ht="15.7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spans="1:254" ht="15.7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spans="1:254" ht="15.7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spans="1:254" ht="15.7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spans="1:254" ht="15.7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spans="1:254" ht="15.7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spans="1:254" ht="15.7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spans="1:254" ht="15.7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spans="1:254" ht="15.7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</row>
    <row r="36" spans="1:254" ht="15.7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</row>
    <row r="37" spans="1:254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>
      <c r="A40" s="33" t="s">
        <v>408</v>
      </c>
      <c r="B40" s="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>
      <c r="A41" s="35" t="s">
        <v>428</v>
      </c>
      <c r="B41" s="36"/>
      <c r="C41" s="22">
        <f>C40/25%</f>
        <v>0</v>
      </c>
      <c r="D41" s="22">
        <f>D40/25%</f>
        <v>0</v>
      </c>
      <c r="E41" s="22">
        <f t="shared" ref="E41:BP41" si="2">E40/25%</f>
        <v>0</v>
      </c>
      <c r="F41" s="22">
        <f t="shared" si="2"/>
        <v>0</v>
      </c>
      <c r="G41" s="22">
        <f t="shared" si="2"/>
        <v>0</v>
      </c>
      <c r="H41" s="22">
        <f t="shared" si="2"/>
        <v>0</v>
      </c>
      <c r="I41" s="22">
        <f t="shared" si="2"/>
        <v>0</v>
      </c>
      <c r="J41" s="22">
        <f t="shared" si="2"/>
        <v>0</v>
      </c>
      <c r="K41" s="22">
        <f t="shared" si="2"/>
        <v>0</v>
      </c>
      <c r="L41" s="22">
        <f t="shared" si="2"/>
        <v>0</v>
      </c>
      <c r="M41" s="22">
        <f t="shared" si="2"/>
        <v>0</v>
      </c>
      <c r="N41" s="22">
        <f t="shared" si="2"/>
        <v>0</v>
      </c>
      <c r="O41" s="22">
        <f t="shared" si="2"/>
        <v>0</v>
      </c>
      <c r="P41" s="22">
        <f t="shared" si="2"/>
        <v>0</v>
      </c>
      <c r="Q41" s="22">
        <f t="shared" si="2"/>
        <v>0</v>
      </c>
      <c r="R41" s="22">
        <f t="shared" si="2"/>
        <v>0</v>
      </c>
      <c r="S41" s="22">
        <f t="shared" si="2"/>
        <v>0</v>
      </c>
      <c r="T41" s="22">
        <f t="shared" si="2"/>
        <v>0</v>
      </c>
      <c r="U41" s="22">
        <f t="shared" si="2"/>
        <v>0</v>
      </c>
      <c r="V41" s="22">
        <f t="shared" si="2"/>
        <v>0</v>
      </c>
      <c r="W41" s="22">
        <f t="shared" si="2"/>
        <v>0</v>
      </c>
      <c r="X41" s="22">
        <f t="shared" si="2"/>
        <v>0</v>
      </c>
      <c r="Y41" s="22">
        <f t="shared" si="2"/>
        <v>0</v>
      </c>
      <c r="Z41" s="22">
        <f t="shared" si="2"/>
        <v>0</v>
      </c>
      <c r="AA41" s="22">
        <f t="shared" si="2"/>
        <v>0</v>
      </c>
      <c r="AB41" s="22">
        <f t="shared" si="2"/>
        <v>0</v>
      </c>
      <c r="AC41" s="22">
        <f t="shared" si="2"/>
        <v>0</v>
      </c>
      <c r="AD41" s="22">
        <f t="shared" si="2"/>
        <v>0</v>
      </c>
      <c r="AE41" s="22">
        <f t="shared" si="2"/>
        <v>0</v>
      </c>
      <c r="AF41" s="22">
        <f t="shared" si="2"/>
        <v>0</v>
      </c>
      <c r="AG41" s="22">
        <f t="shared" si="2"/>
        <v>0</v>
      </c>
      <c r="AH41" s="22">
        <f t="shared" si="2"/>
        <v>0</v>
      </c>
      <c r="AI41" s="22">
        <f t="shared" si="2"/>
        <v>0</v>
      </c>
      <c r="AJ41" s="22">
        <f t="shared" si="2"/>
        <v>0</v>
      </c>
      <c r="AK41" s="22">
        <f t="shared" si="2"/>
        <v>0</v>
      </c>
      <c r="AL41" s="22">
        <f t="shared" si="2"/>
        <v>0</v>
      </c>
      <c r="AM41" s="22">
        <f t="shared" si="2"/>
        <v>0</v>
      </c>
      <c r="AN41" s="22">
        <f t="shared" si="2"/>
        <v>0</v>
      </c>
      <c r="AO41" s="22">
        <f t="shared" si="2"/>
        <v>0</v>
      </c>
      <c r="AP41" s="22">
        <f t="shared" si="2"/>
        <v>0</v>
      </c>
      <c r="AQ41" s="22">
        <f t="shared" si="2"/>
        <v>0</v>
      </c>
      <c r="AR41" s="22">
        <f t="shared" si="2"/>
        <v>0</v>
      </c>
      <c r="AS41" s="22">
        <f t="shared" si="2"/>
        <v>0</v>
      </c>
      <c r="AT41" s="22">
        <f t="shared" si="2"/>
        <v>0</v>
      </c>
      <c r="AU41" s="22">
        <f t="shared" si="2"/>
        <v>0</v>
      </c>
      <c r="AV41" s="22">
        <f t="shared" si="2"/>
        <v>0</v>
      </c>
      <c r="AW41" s="22">
        <f t="shared" si="2"/>
        <v>0</v>
      </c>
      <c r="AX41" s="22">
        <f t="shared" si="2"/>
        <v>0</v>
      </c>
      <c r="AY41" s="22">
        <f t="shared" si="2"/>
        <v>0</v>
      </c>
      <c r="AZ41" s="22">
        <f t="shared" si="2"/>
        <v>0</v>
      </c>
      <c r="BA41" s="22">
        <f t="shared" si="2"/>
        <v>0</v>
      </c>
      <c r="BB41" s="22">
        <f t="shared" si="2"/>
        <v>0</v>
      </c>
      <c r="BC41" s="22">
        <f t="shared" si="2"/>
        <v>0</v>
      </c>
      <c r="BD41" s="22">
        <f t="shared" si="2"/>
        <v>0</v>
      </c>
      <c r="BE41" s="22">
        <f t="shared" si="2"/>
        <v>0</v>
      </c>
      <c r="BF41" s="22">
        <f t="shared" si="2"/>
        <v>0</v>
      </c>
      <c r="BG41" s="22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2">
        <f t="shared" si="3"/>
        <v>0</v>
      </c>
      <c r="BX41" s="22">
        <f t="shared" si="3"/>
        <v>0</v>
      </c>
      <c r="BY41" s="22">
        <f t="shared" si="3"/>
        <v>0</v>
      </c>
      <c r="BZ41" s="22">
        <f t="shared" si="3"/>
        <v>0</v>
      </c>
      <c r="CA41" s="22">
        <f t="shared" si="3"/>
        <v>0</v>
      </c>
      <c r="CB41" s="22">
        <f t="shared" si="3"/>
        <v>0</v>
      </c>
      <c r="CC41" s="22">
        <f t="shared" si="3"/>
        <v>0</v>
      </c>
      <c r="CD41" s="22">
        <f t="shared" si="3"/>
        <v>0</v>
      </c>
      <c r="CE41" s="22">
        <f t="shared" si="3"/>
        <v>0</v>
      </c>
      <c r="CF41" s="22">
        <f t="shared" si="3"/>
        <v>0</v>
      </c>
      <c r="CG41" s="22">
        <f t="shared" si="3"/>
        <v>0</v>
      </c>
      <c r="CH41" s="22">
        <f t="shared" si="3"/>
        <v>0</v>
      </c>
      <c r="CI41" s="22">
        <f t="shared" si="3"/>
        <v>0</v>
      </c>
      <c r="CJ41" s="22">
        <f t="shared" si="3"/>
        <v>0</v>
      </c>
      <c r="CK41" s="22">
        <f t="shared" si="3"/>
        <v>0</v>
      </c>
      <c r="CL41" s="22">
        <f t="shared" si="3"/>
        <v>0</v>
      </c>
      <c r="CM41" s="22">
        <f t="shared" si="3"/>
        <v>0</v>
      </c>
      <c r="CN41" s="22">
        <f t="shared" si="3"/>
        <v>0</v>
      </c>
      <c r="CO41" s="22">
        <f t="shared" si="3"/>
        <v>0</v>
      </c>
      <c r="CP41" s="22">
        <f t="shared" si="3"/>
        <v>0</v>
      </c>
      <c r="CQ41" s="22">
        <f t="shared" si="3"/>
        <v>0</v>
      </c>
      <c r="CR41" s="22">
        <f t="shared" si="3"/>
        <v>0</v>
      </c>
      <c r="CS41" s="22">
        <f t="shared" si="3"/>
        <v>0</v>
      </c>
      <c r="CT41" s="22">
        <f t="shared" si="3"/>
        <v>0</v>
      </c>
      <c r="CU41" s="22">
        <f t="shared" si="3"/>
        <v>0</v>
      </c>
      <c r="CV41" s="22">
        <f t="shared" si="3"/>
        <v>0</v>
      </c>
      <c r="CW41" s="22">
        <f t="shared" si="3"/>
        <v>0</v>
      </c>
      <c r="CX41" s="22">
        <f t="shared" si="3"/>
        <v>0</v>
      </c>
      <c r="CY41" s="22">
        <f t="shared" si="3"/>
        <v>0</v>
      </c>
      <c r="CZ41" s="22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254">
      <c r="B42" s="11"/>
      <c r="C42" s="12"/>
      <c r="T42" s="11"/>
    </row>
    <row r="43" spans="1:254">
      <c r="B43" t="s">
        <v>409</v>
      </c>
      <c r="T43" s="11"/>
    </row>
    <row r="44" spans="1:254">
      <c r="B44" t="s">
        <v>410</v>
      </c>
      <c r="C44" t="s">
        <v>413</v>
      </c>
      <c r="D44" s="25">
        <f>(C41+F41+I41+L41+O41+R41+U41)/7</f>
        <v>0</v>
      </c>
      <c r="E44">
        <f>D44/100*25</f>
        <v>0</v>
      </c>
      <c r="T44" s="11"/>
    </row>
    <row r="45" spans="1:254">
      <c r="B45" t="s">
        <v>411</v>
      </c>
      <c r="C45" t="s">
        <v>413</v>
      </c>
      <c r="D45" s="2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412</v>
      </c>
      <c r="C46" t="s">
        <v>413</v>
      </c>
      <c r="D46" s="25">
        <f>(E41+H41+K41+N41+Q41+T41+W41)/7</f>
        <v>0</v>
      </c>
      <c r="E46">
        <f t="shared" si="4"/>
        <v>0</v>
      </c>
      <c r="T46" s="11"/>
    </row>
    <row r="47" spans="1:254">
      <c r="D47" s="20">
        <f>SUM(D44:D46)</f>
        <v>0</v>
      </c>
      <c r="E47" s="21">
        <f>SUM(E44:E46)</f>
        <v>0</v>
      </c>
    </row>
    <row r="48" spans="1:254">
      <c r="B48" t="s">
        <v>410</v>
      </c>
      <c r="C48" t="s">
        <v>414</v>
      </c>
      <c r="D48" s="25">
        <f>(X41+AA41+AD41+AG41+AJ41+AM41+AP41+AS41+AV41+AY41+BB41+BE41)/12</f>
        <v>0</v>
      </c>
      <c r="E48" s="16">
        <f t="shared" ref="E48:E62" si="5">D48/100*25</f>
        <v>0</v>
      </c>
    </row>
    <row r="49" spans="2:5">
      <c r="B49" t="s">
        <v>411</v>
      </c>
      <c r="C49" t="s">
        <v>414</v>
      </c>
      <c r="D49" s="25">
        <f>(Y41+AB41+AE41+AH41+AK41+AN41+AQ41+AT41+AW41+AZ41+BC41+BC41+BF41)/12</f>
        <v>0</v>
      </c>
      <c r="E49" s="16">
        <f t="shared" si="5"/>
        <v>0</v>
      </c>
    </row>
    <row r="50" spans="2:5">
      <c r="B50" t="s">
        <v>412</v>
      </c>
      <c r="C50" t="s">
        <v>414</v>
      </c>
      <c r="D50" s="25">
        <f>(Z41+AC41+AF41+AI41+AL41+AO41+AR41+AU41+AX41+BA41+BD41+BG41)/12</f>
        <v>0</v>
      </c>
      <c r="E50" s="16">
        <f t="shared" si="5"/>
        <v>0</v>
      </c>
    </row>
    <row r="51" spans="2:5">
      <c r="D51" s="20">
        <f>SUM(D48:D50)</f>
        <v>0</v>
      </c>
      <c r="E51" s="20">
        <f>SUM(E48:E50)</f>
        <v>0</v>
      </c>
    </row>
    <row r="52" spans="2:5">
      <c r="B52" t="s">
        <v>410</v>
      </c>
      <c r="C52" t="s">
        <v>415</v>
      </c>
      <c r="D52" s="25">
        <f>(BH41+BK41+BN41+BQ41+BT41)/5</f>
        <v>0</v>
      </c>
      <c r="E52">
        <f t="shared" si="5"/>
        <v>0</v>
      </c>
    </row>
    <row r="53" spans="2:5">
      <c r="B53" t="s">
        <v>411</v>
      </c>
      <c r="C53" t="s">
        <v>415</v>
      </c>
      <c r="D53" s="25">
        <f>(BI41+BL41+BO41+BR41+BU41)/5</f>
        <v>0</v>
      </c>
      <c r="E53">
        <f t="shared" si="5"/>
        <v>0</v>
      </c>
    </row>
    <row r="54" spans="2:5">
      <c r="B54" t="s">
        <v>412</v>
      </c>
      <c r="C54" t="s">
        <v>415</v>
      </c>
      <c r="D54" s="25">
        <f>(BJ41+BM41+BP41+BS41+BV41)/5</f>
        <v>0</v>
      </c>
      <c r="E54">
        <f t="shared" si="5"/>
        <v>0</v>
      </c>
    </row>
    <row r="55" spans="2:5">
      <c r="D55" s="20">
        <f>SUM(D52:D54)</f>
        <v>0</v>
      </c>
      <c r="E55" s="21">
        <f>SUM(E52:E54)</f>
        <v>0</v>
      </c>
    </row>
    <row r="56" spans="2:5">
      <c r="B56" t="s">
        <v>410</v>
      </c>
      <c r="C56" t="s">
        <v>416</v>
      </c>
      <c r="D56" s="25">
        <f>(BW41+BZ41+CC41+CF41+CI41+CL41+CO41+CR41+CU41+CX41)/10</f>
        <v>0</v>
      </c>
      <c r="E56">
        <f t="shared" si="5"/>
        <v>0</v>
      </c>
    </row>
    <row r="57" spans="2:5">
      <c r="B57" t="s">
        <v>411</v>
      </c>
      <c r="C57" t="s">
        <v>416</v>
      </c>
      <c r="D57" s="25">
        <f>(BX41+CA41+CD41+CG41+CJ41+CM41+CP41+CS41+CV41+CY41)/10</f>
        <v>0</v>
      </c>
      <c r="E57">
        <f t="shared" si="5"/>
        <v>0</v>
      </c>
    </row>
    <row r="58" spans="2:5">
      <c r="B58" t="s">
        <v>412</v>
      </c>
      <c r="C58" t="s">
        <v>416</v>
      </c>
      <c r="D58" s="25">
        <f>(BY41+CB41+CE41+CH41+CK41+CN41+CQ41+CT41+CW41+CZ41)/10</f>
        <v>0</v>
      </c>
      <c r="E58">
        <f t="shared" si="5"/>
        <v>0</v>
      </c>
    </row>
    <row r="59" spans="2:5">
      <c r="D59" s="21">
        <f>SUM(D56:D58)</f>
        <v>0</v>
      </c>
      <c r="E59" s="21">
        <f>SUM(E56:E58)</f>
        <v>0</v>
      </c>
    </row>
    <row r="60" spans="2:5">
      <c r="B60" t="s">
        <v>410</v>
      </c>
      <c r="C60" t="s">
        <v>417</v>
      </c>
      <c r="D60" s="25">
        <f>(DA41+DD41+DG41+DJ41+DM41)/5</f>
        <v>0</v>
      </c>
      <c r="E60">
        <f t="shared" si="5"/>
        <v>0</v>
      </c>
    </row>
    <row r="61" spans="2:5">
      <c r="B61" t="s">
        <v>411</v>
      </c>
      <c r="C61" t="s">
        <v>417</v>
      </c>
      <c r="D61" s="25">
        <f>(DB41+DE41+DH41+DK41+DN41)/5</f>
        <v>0</v>
      </c>
      <c r="E61">
        <f t="shared" si="5"/>
        <v>0</v>
      </c>
    </row>
    <row r="62" spans="2:5">
      <c r="B62" t="s">
        <v>412</v>
      </c>
      <c r="C62" t="s">
        <v>417</v>
      </c>
      <c r="D62" s="25">
        <f>(DC41+DF41+DI41+DL41+DO41)/5</f>
        <v>0</v>
      </c>
      <c r="E62">
        <f t="shared" si="5"/>
        <v>0</v>
      </c>
    </row>
    <row r="63" spans="2:5">
      <c r="D63" s="21">
        <f>SUM(D60:D62)</f>
        <v>0</v>
      </c>
      <c r="E63" s="21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6"/>
  <sheetViews>
    <sheetView tabSelected="1" topLeftCell="A12" workbookViewId="0">
      <selection activeCell="E28" sqref="E28"/>
    </sheetView>
  </sheetViews>
  <sheetFormatPr defaultRowHeight="15"/>
  <cols>
    <col min="2" max="2" width="31.140625" customWidth="1"/>
  </cols>
  <sheetData>
    <row r="1" spans="1:254" ht="15.75">
      <c r="A1" s="6" t="s">
        <v>110</v>
      </c>
      <c r="B1" s="14" t="s">
        <v>219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1" t="s">
        <v>663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38" t="s">
        <v>0</v>
      </c>
      <c r="B5" s="38" t="s">
        <v>1</v>
      </c>
      <c r="C5" s="39" t="s">
        <v>36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29" t="s">
        <v>2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40" t="s">
        <v>65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77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2" t="s">
        <v>100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>
      <c r="A6" s="38"/>
      <c r="B6" s="38"/>
      <c r="C6" s="32" t="s">
        <v>37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 t="s">
        <v>35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 t="s">
        <v>3</v>
      </c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43" t="s">
        <v>66</v>
      </c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32" t="s">
        <v>115</v>
      </c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 t="s">
        <v>78</v>
      </c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28" t="s">
        <v>130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 t="s">
        <v>133</v>
      </c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 t="s">
        <v>79</v>
      </c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30" t="s">
        <v>101</v>
      </c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</row>
    <row r="7" spans="1:254" ht="0.75" customHeight="1">
      <c r="A7" s="38"/>
      <c r="B7" s="3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38"/>
      <c r="B8" s="3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38"/>
      <c r="B9" s="3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38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38"/>
      <c r="B11" s="38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38"/>
      <c r="B12" s="38"/>
      <c r="C12" s="32" t="s">
        <v>220</v>
      </c>
      <c r="D12" s="32" t="s">
        <v>5</v>
      </c>
      <c r="E12" s="32" t="s">
        <v>6</v>
      </c>
      <c r="F12" s="32" t="s">
        <v>251</v>
      </c>
      <c r="G12" s="32" t="s">
        <v>7</v>
      </c>
      <c r="H12" s="32" t="s">
        <v>8</v>
      </c>
      <c r="I12" s="32" t="s">
        <v>221</v>
      </c>
      <c r="J12" s="32" t="s">
        <v>9</v>
      </c>
      <c r="K12" s="32" t="s">
        <v>10</v>
      </c>
      <c r="L12" s="32" t="s">
        <v>222</v>
      </c>
      <c r="M12" s="32" t="s">
        <v>9</v>
      </c>
      <c r="N12" s="32" t="s">
        <v>10</v>
      </c>
      <c r="O12" s="32" t="s">
        <v>223</v>
      </c>
      <c r="P12" s="32"/>
      <c r="Q12" s="32"/>
      <c r="R12" s="32" t="s">
        <v>654</v>
      </c>
      <c r="S12" s="32"/>
      <c r="T12" s="32"/>
      <c r="U12" s="32" t="s">
        <v>655</v>
      </c>
      <c r="V12" s="32"/>
      <c r="W12" s="32"/>
      <c r="X12" s="32" t="s">
        <v>656</v>
      </c>
      <c r="Y12" s="32"/>
      <c r="Z12" s="32"/>
      <c r="AA12" s="32" t="s">
        <v>224</v>
      </c>
      <c r="AB12" s="32"/>
      <c r="AC12" s="32"/>
      <c r="AD12" s="32" t="s">
        <v>225</v>
      </c>
      <c r="AE12" s="32"/>
      <c r="AF12" s="32"/>
      <c r="AG12" s="30" t="s">
        <v>226</v>
      </c>
      <c r="AH12" s="30"/>
      <c r="AI12" s="30"/>
      <c r="AJ12" s="32" t="s">
        <v>227</v>
      </c>
      <c r="AK12" s="32"/>
      <c r="AL12" s="32"/>
      <c r="AM12" s="30" t="s">
        <v>228</v>
      </c>
      <c r="AN12" s="30"/>
      <c r="AO12" s="30"/>
      <c r="AP12" s="30" t="s">
        <v>252</v>
      </c>
      <c r="AQ12" s="30"/>
      <c r="AR12" s="30"/>
      <c r="AS12" s="30" t="s">
        <v>229</v>
      </c>
      <c r="AT12" s="30"/>
      <c r="AU12" s="30"/>
      <c r="AV12" s="30" t="s">
        <v>230</v>
      </c>
      <c r="AW12" s="30"/>
      <c r="AX12" s="30"/>
      <c r="AY12" s="30" t="s">
        <v>231</v>
      </c>
      <c r="AZ12" s="30"/>
      <c r="BA12" s="30"/>
      <c r="BB12" s="30" t="s">
        <v>253</v>
      </c>
      <c r="BC12" s="30"/>
      <c r="BD12" s="30"/>
      <c r="BE12" s="30" t="s">
        <v>232</v>
      </c>
      <c r="BF12" s="30"/>
      <c r="BG12" s="30"/>
      <c r="BH12" s="30" t="s">
        <v>233</v>
      </c>
      <c r="BI12" s="30"/>
      <c r="BJ12" s="30"/>
      <c r="BK12" s="30" t="s">
        <v>234</v>
      </c>
      <c r="BL12" s="30"/>
      <c r="BM12" s="30"/>
      <c r="BN12" s="30" t="s">
        <v>235</v>
      </c>
      <c r="BO12" s="30"/>
      <c r="BP12" s="30"/>
      <c r="BQ12" s="30" t="s">
        <v>236</v>
      </c>
      <c r="BR12" s="30"/>
      <c r="BS12" s="30"/>
      <c r="BT12" s="30" t="s">
        <v>237</v>
      </c>
      <c r="BU12" s="30"/>
      <c r="BV12" s="30"/>
      <c r="BW12" s="30" t="s">
        <v>238</v>
      </c>
      <c r="BX12" s="30"/>
      <c r="BY12" s="30"/>
      <c r="BZ12" s="30" t="s">
        <v>239</v>
      </c>
      <c r="CA12" s="30"/>
      <c r="CB12" s="30"/>
      <c r="CC12" s="30" t="s">
        <v>240</v>
      </c>
      <c r="CD12" s="30"/>
      <c r="CE12" s="30"/>
      <c r="CF12" s="30" t="s">
        <v>254</v>
      </c>
      <c r="CG12" s="30"/>
      <c r="CH12" s="30"/>
      <c r="CI12" s="30" t="s">
        <v>241</v>
      </c>
      <c r="CJ12" s="30"/>
      <c r="CK12" s="30"/>
      <c r="CL12" s="30" t="s">
        <v>242</v>
      </c>
      <c r="CM12" s="30"/>
      <c r="CN12" s="30"/>
      <c r="CO12" s="30" t="s">
        <v>243</v>
      </c>
      <c r="CP12" s="30"/>
      <c r="CQ12" s="30"/>
      <c r="CR12" s="30" t="s">
        <v>244</v>
      </c>
      <c r="CS12" s="30"/>
      <c r="CT12" s="30"/>
      <c r="CU12" s="30" t="s">
        <v>245</v>
      </c>
      <c r="CV12" s="30"/>
      <c r="CW12" s="30"/>
      <c r="CX12" s="30" t="s">
        <v>246</v>
      </c>
      <c r="CY12" s="30"/>
      <c r="CZ12" s="30"/>
      <c r="DA12" s="30" t="s">
        <v>247</v>
      </c>
      <c r="DB12" s="30"/>
      <c r="DC12" s="30"/>
      <c r="DD12" s="30" t="s">
        <v>255</v>
      </c>
      <c r="DE12" s="30"/>
      <c r="DF12" s="30"/>
      <c r="DG12" s="30" t="s">
        <v>248</v>
      </c>
      <c r="DH12" s="30"/>
      <c r="DI12" s="30"/>
      <c r="DJ12" s="30" t="s">
        <v>256</v>
      </c>
      <c r="DK12" s="30"/>
      <c r="DL12" s="30"/>
      <c r="DM12" s="30" t="s">
        <v>249</v>
      </c>
      <c r="DN12" s="30"/>
      <c r="DO12" s="30"/>
      <c r="DP12" s="30" t="s">
        <v>250</v>
      </c>
      <c r="DQ12" s="30"/>
      <c r="DR12" s="30"/>
    </row>
    <row r="13" spans="1:254" ht="59.25" customHeight="1">
      <c r="A13" s="38"/>
      <c r="B13" s="38"/>
      <c r="C13" s="37" t="s">
        <v>489</v>
      </c>
      <c r="D13" s="37"/>
      <c r="E13" s="37"/>
      <c r="F13" s="37" t="s">
        <v>493</v>
      </c>
      <c r="G13" s="37"/>
      <c r="H13" s="37"/>
      <c r="I13" s="37" t="s">
        <v>494</v>
      </c>
      <c r="J13" s="37"/>
      <c r="K13" s="37"/>
      <c r="L13" s="37" t="s">
        <v>495</v>
      </c>
      <c r="M13" s="37"/>
      <c r="N13" s="37"/>
      <c r="O13" s="37" t="s">
        <v>146</v>
      </c>
      <c r="P13" s="37"/>
      <c r="Q13" s="37"/>
      <c r="R13" s="37" t="s">
        <v>148</v>
      </c>
      <c r="S13" s="37"/>
      <c r="T13" s="37"/>
      <c r="U13" s="37" t="s">
        <v>497</v>
      </c>
      <c r="V13" s="37"/>
      <c r="W13" s="37"/>
      <c r="X13" s="37" t="s">
        <v>498</v>
      </c>
      <c r="Y13" s="37"/>
      <c r="Z13" s="37"/>
      <c r="AA13" s="37" t="s">
        <v>499</v>
      </c>
      <c r="AB13" s="37"/>
      <c r="AC13" s="37"/>
      <c r="AD13" s="37" t="s">
        <v>501</v>
      </c>
      <c r="AE13" s="37"/>
      <c r="AF13" s="37"/>
      <c r="AG13" s="37" t="s">
        <v>503</v>
      </c>
      <c r="AH13" s="37"/>
      <c r="AI13" s="37"/>
      <c r="AJ13" s="37" t="s">
        <v>637</v>
      </c>
      <c r="AK13" s="37"/>
      <c r="AL13" s="37"/>
      <c r="AM13" s="37" t="s">
        <v>508</v>
      </c>
      <c r="AN13" s="37"/>
      <c r="AO13" s="37"/>
      <c r="AP13" s="37" t="s">
        <v>509</v>
      </c>
      <c r="AQ13" s="37"/>
      <c r="AR13" s="37"/>
      <c r="AS13" s="37" t="s">
        <v>510</v>
      </c>
      <c r="AT13" s="37"/>
      <c r="AU13" s="37"/>
      <c r="AV13" s="37" t="s">
        <v>511</v>
      </c>
      <c r="AW13" s="37"/>
      <c r="AX13" s="37"/>
      <c r="AY13" s="37" t="s">
        <v>513</v>
      </c>
      <c r="AZ13" s="37"/>
      <c r="BA13" s="37"/>
      <c r="BB13" s="37" t="s">
        <v>514</v>
      </c>
      <c r="BC13" s="37"/>
      <c r="BD13" s="37"/>
      <c r="BE13" s="37" t="s">
        <v>515</v>
      </c>
      <c r="BF13" s="37"/>
      <c r="BG13" s="37"/>
      <c r="BH13" s="37" t="s">
        <v>516</v>
      </c>
      <c r="BI13" s="37"/>
      <c r="BJ13" s="37"/>
      <c r="BK13" s="37" t="s">
        <v>517</v>
      </c>
      <c r="BL13" s="37"/>
      <c r="BM13" s="37"/>
      <c r="BN13" s="37" t="s">
        <v>519</v>
      </c>
      <c r="BO13" s="37"/>
      <c r="BP13" s="37"/>
      <c r="BQ13" s="37" t="s">
        <v>520</v>
      </c>
      <c r="BR13" s="37"/>
      <c r="BS13" s="37"/>
      <c r="BT13" s="37" t="s">
        <v>522</v>
      </c>
      <c r="BU13" s="37"/>
      <c r="BV13" s="37"/>
      <c r="BW13" s="37" t="s">
        <v>524</v>
      </c>
      <c r="BX13" s="37"/>
      <c r="BY13" s="37"/>
      <c r="BZ13" s="37" t="s">
        <v>525</v>
      </c>
      <c r="CA13" s="37"/>
      <c r="CB13" s="37"/>
      <c r="CC13" s="37" t="s">
        <v>529</v>
      </c>
      <c r="CD13" s="37"/>
      <c r="CE13" s="37"/>
      <c r="CF13" s="37" t="s">
        <v>532</v>
      </c>
      <c r="CG13" s="37"/>
      <c r="CH13" s="37"/>
      <c r="CI13" s="37" t="s">
        <v>533</v>
      </c>
      <c r="CJ13" s="37"/>
      <c r="CK13" s="37"/>
      <c r="CL13" s="37" t="s">
        <v>534</v>
      </c>
      <c r="CM13" s="37"/>
      <c r="CN13" s="37"/>
      <c r="CO13" s="37" t="s">
        <v>535</v>
      </c>
      <c r="CP13" s="37"/>
      <c r="CQ13" s="37"/>
      <c r="CR13" s="37" t="s">
        <v>537</v>
      </c>
      <c r="CS13" s="37"/>
      <c r="CT13" s="37"/>
      <c r="CU13" s="37" t="s">
        <v>538</v>
      </c>
      <c r="CV13" s="37"/>
      <c r="CW13" s="37"/>
      <c r="CX13" s="37" t="s">
        <v>539</v>
      </c>
      <c r="CY13" s="37"/>
      <c r="CZ13" s="37"/>
      <c r="DA13" s="37" t="s">
        <v>540</v>
      </c>
      <c r="DB13" s="37"/>
      <c r="DC13" s="37"/>
      <c r="DD13" s="37" t="s">
        <v>541</v>
      </c>
      <c r="DE13" s="37"/>
      <c r="DF13" s="37"/>
      <c r="DG13" s="37" t="s">
        <v>542</v>
      </c>
      <c r="DH13" s="37"/>
      <c r="DI13" s="37"/>
      <c r="DJ13" s="37" t="s">
        <v>544</v>
      </c>
      <c r="DK13" s="37"/>
      <c r="DL13" s="37"/>
      <c r="DM13" s="37" t="s">
        <v>545</v>
      </c>
      <c r="DN13" s="37"/>
      <c r="DO13" s="37"/>
      <c r="DP13" s="37" t="s">
        <v>546</v>
      </c>
      <c r="DQ13" s="37"/>
      <c r="DR13" s="37"/>
    </row>
    <row r="14" spans="1:254" ht="120">
      <c r="A14" s="38"/>
      <c r="B14" s="38"/>
      <c r="C14" s="17" t="s">
        <v>490</v>
      </c>
      <c r="D14" s="17" t="s">
        <v>491</v>
      </c>
      <c r="E14" s="17" t="s">
        <v>492</v>
      </c>
      <c r="F14" s="17" t="s">
        <v>32</v>
      </c>
      <c r="G14" s="17" t="s">
        <v>75</v>
      </c>
      <c r="H14" s="17" t="s">
        <v>138</v>
      </c>
      <c r="I14" s="17" t="s">
        <v>140</v>
      </c>
      <c r="J14" s="17" t="s">
        <v>141</v>
      </c>
      <c r="K14" s="17" t="s">
        <v>142</v>
      </c>
      <c r="L14" s="17" t="s">
        <v>143</v>
      </c>
      <c r="M14" s="17" t="s">
        <v>144</v>
      </c>
      <c r="N14" s="17" t="s">
        <v>145</v>
      </c>
      <c r="O14" s="17" t="s">
        <v>147</v>
      </c>
      <c r="P14" s="17" t="s">
        <v>52</v>
      </c>
      <c r="Q14" s="17" t="s">
        <v>53</v>
      </c>
      <c r="R14" s="17" t="s">
        <v>62</v>
      </c>
      <c r="S14" s="17" t="s">
        <v>49</v>
      </c>
      <c r="T14" s="17" t="s">
        <v>496</v>
      </c>
      <c r="U14" s="17" t="s">
        <v>150</v>
      </c>
      <c r="V14" s="17" t="s">
        <v>49</v>
      </c>
      <c r="W14" s="17" t="s">
        <v>64</v>
      </c>
      <c r="X14" s="17" t="s">
        <v>47</v>
      </c>
      <c r="Y14" s="17" t="s">
        <v>155</v>
      </c>
      <c r="Z14" s="17" t="s">
        <v>156</v>
      </c>
      <c r="AA14" s="17" t="s">
        <v>96</v>
      </c>
      <c r="AB14" s="17" t="s">
        <v>500</v>
      </c>
      <c r="AC14" s="17" t="s">
        <v>496</v>
      </c>
      <c r="AD14" s="17" t="s">
        <v>160</v>
      </c>
      <c r="AE14" s="17" t="s">
        <v>349</v>
      </c>
      <c r="AF14" s="17" t="s">
        <v>502</v>
      </c>
      <c r="AG14" s="17" t="s">
        <v>504</v>
      </c>
      <c r="AH14" s="17" t="s">
        <v>505</v>
      </c>
      <c r="AI14" s="17" t="s">
        <v>506</v>
      </c>
      <c r="AJ14" s="17" t="s">
        <v>158</v>
      </c>
      <c r="AK14" s="17" t="s">
        <v>507</v>
      </c>
      <c r="AL14" s="17" t="s">
        <v>44</v>
      </c>
      <c r="AM14" s="17" t="s">
        <v>157</v>
      </c>
      <c r="AN14" s="17" t="s">
        <v>75</v>
      </c>
      <c r="AO14" s="17" t="s">
        <v>161</v>
      </c>
      <c r="AP14" s="17" t="s">
        <v>165</v>
      </c>
      <c r="AQ14" s="17" t="s">
        <v>166</v>
      </c>
      <c r="AR14" s="17" t="s">
        <v>73</v>
      </c>
      <c r="AS14" s="17" t="s">
        <v>162</v>
      </c>
      <c r="AT14" s="17" t="s">
        <v>163</v>
      </c>
      <c r="AU14" s="17" t="s">
        <v>164</v>
      </c>
      <c r="AV14" s="17" t="s">
        <v>168</v>
      </c>
      <c r="AW14" s="17" t="s">
        <v>512</v>
      </c>
      <c r="AX14" s="17" t="s">
        <v>169</v>
      </c>
      <c r="AY14" s="17" t="s">
        <v>170</v>
      </c>
      <c r="AZ14" s="17" t="s">
        <v>171</v>
      </c>
      <c r="BA14" s="17" t="s">
        <v>172</v>
      </c>
      <c r="BB14" s="17" t="s">
        <v>173</v>
      </c>
      <c r="BC14" s="17" t="s">
        <v>49</v>
      </c>
      <c r="BD14" s="17" t="s">
        <v>174</v>
      </c>
      <c r="BE14" s="17" t="s">
        <v>175</v>
      </c>
      <c r="BF14" s="17" t="s">
        <v>432</v>
      </c>
      <c r="BG14" s="17" t="s">
        <v>176</v>
      </c>
      <c r="BH14" s="17" t="s">
        <v>15</v>
      </c>
      <c r="BI14" s="17" t="s">
        <v>178</v>
      </c>
      <c r="BJ14" s="17" t="s">
        <v>104</v>
      </c>
      <c r="BK14" s="17" t="s">
        <v>179</v>
      </c>
      <c r="BL14" s="17" t="s">
        <v>518</v>
      </c>
      <c r="BM14" s="17" t="s">
        <v>180</v>
      </c>
      <c r="BN14" s="17" t="s">
        <v>69</v>
      </c>
      <c r="BO14" s="17" t="s">
        <v>16</v>
      </c>
      <c r="BP14" s="17" t="s">
        <v>17</v>
      </c>
      <c r="BQ14" s="17" t="s">
        <v>521</v>
      </c>
      <c r="BR14" s="17" t="s">
        <v>432</v>
      </c>
      <c r="BS14" s="17" t="s">
        <v>161</v>
      </c>
      <c r="BT14" s="17" t="s">
        <v>523</v>
      </c>
      <c r="BU14" s="17" t="s">
        <v>181</v>
      </c>
      <c r="BV14" s="17" t="s">
        <v>182</v>
      </c>
      <c r="BW14" s="17" t="s">
        <v>105</v>
      </c>
      <c r="BX14" s="17" t="s">
        <v>177</v>
      </c>
      <c r="BY14" s="17" t="s">
        <v>153</v>
      </c>
      <c r="BZ14" s="17" t="s">
        <v>526</v>
      </c>
      <c r="CA14" s="17" t="s">
        <v>527</v>
      </c>
      <c r="CB14" s="17" t="s">
        <v>528</v>
      </c>
      <c r="CC14" s="17" t="s">
        <v>530</v>
      </c>
      <c r="CD14" s="17" t="s">
        <v>531</v>
      </c>
      <c r="CE14" s="17" t="s">
        <v>183</v>
      </c>
      <c r="CF14" s="17" t="s">
        <v>184</v>
      </c>
      <c r="CG14" s="17" t="s">
        <v>185</v>
      </c>
      <c r="CH14" s="17" t="s">
        <v>68</v>
      </c>
      <c r="CI14" s="17" t="s">
        <v>186</v>
      </c>
      <c r="CJ14" s="17" t="s">
        <v>187</v>
      </c>
      <c r="CK14" s="17" t="s">
        <v>87</v>
      </c>
      <c r="CL14" s="17" t="s">
        <v>188</v>
      </c>
      <c r="CM14" s="17" t="s">
        <v>189</v>
      </c>
      <c r="CN14" s="17" t="s">
        <v>190</v>
      </c>
      <c r="CO14" s="17" t="s">
        <v>191</v>
      </c>
      <c r="CP14" s="17" t="s">
        <v>192</v>
      </c>
      <c r="CQ14" s="17" t="s">
        <v>536</v>
      </c>
      <c r="CR14" s="17" t="s">
        <v>193</v>
      </c>
      <c r="CS14" s="17" t="s">
        <v>194</v>
      </c>
      <c r="CT14" s="17" t="s">
        <v>195</v>
      </c>
      <c r="CU14" s="17" t="s">
        <v>198</v>
      </c>
      <c r="CV14" s="17" t="s">
        <v>199</v>
      </c>
      <c r="CW14" s="17" t="s">
        <v>200</v>
      </c>
      <c r="CX14" s="17" t="s">
        <v>202</v>
      </c>
      <c r="CY14" s="17" t="s">
        <v>203</v>
      </c>
      <c r="CZ14" s="17" t="s">
        <v>204</v>
      </c>
      <c r="DA14" s="17" t="s">
        <v>205</v>
      </c>
      <c r="DB14" s="17" t="s">
        <v>43</v>
      </c>
      <c r="DC14" s="17" t="s">
        <v>206</v>
      </c>
      <c r="DD14" s="17" t="s">
        <v>201</v>
      </c>
      <c r="DE14" s="17" t="s">
        <v>167</v>
      </c>
      <c r="DF14" s="17" t="s">
        <v>76</v>
      </c>
      <c r="DG14" s="17" t="s">
        <v>543</v>
      </c>
      <c r="DH14" s="17" t="s">
        <v>638</v>
      </c>
      <c r="DI14" s="17" t="s">
        <v>639</v>
      </c>
      <c r="DJ14" s="17" t="s">
        <v>207</v>
      </c>
      <c r="DK14" s="17" t="s">
        <v>208</v>
      </c>
      <c r="DL14" s="17" t="s">
        <v>209</v>
      </c>
      <c r="DM14" s="17" t="s">
        <v>210</v>
      </c>
      <c r="DN14" s="17" t="s">
        <v>211</v>
      </c>
      <c r="DO14" s="17" t="s">
        <v>212</v>
      </c>
      <c r="DP14" s="17" t="s">
        <v>215</v>
      </c>
      <c r="DQ14" s="17" t="s">
        <v>216</v>
      </c>
      <c r="DR14" s="17" t="s">
        <v>108</v>
      </c>
    </row>
    <row r="15" spans="1:254" ht="15.75">
      <c r="A15" s="19">
        <v>1</v>
      </c>
      <c r="B15" s="13" t="s">
        <v>664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/>
      <c r="N15" s="4">
        <v>1</v>
      </c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spans="1:254" ht="15.75">
      <c r="A16" s="2">
        <v>2</v>
      </c>
      <c r="B16" s="1" t="s">
        <v>665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spans="1:254" ht="15.75">
      <c r="A17" s="2">
        <v>3</v>
      </c>
      <c r="B17" s="1" t="s">
        <v>666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spans="1:254" ht="15.75">
      <c r="A18" s="2">
        <v>4</v>
      </c>
      <c r="B18" s="1" t="s">
        <v>667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spans="1:254" ht="15.75">
      <c r="A19" s="2">
        <v>5</v>
      </c>
      <c r="B19" s="1" t="s">
        <v>668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spans="1:254" ht="15.75">
      <c r="A20" s="2">
        <v>6</v>
      </c>
      <c r="B20" s="1" t="s">
        <v>669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>
        <v>1</v>
      </c>
      <c r="N20" s="4"/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 ht="15.75">
      <c r="A21" s="2">
        <v>7</v>
      </c>
      <c r="B21" s="1" t="s">
        <v>670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</row>
    <row r="22" spans="1:254">
      <c r="A22" s="3">
        <v>8</v>
      </c>
      <c r="B22" s="26" t="s">
        <v>671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>
      <c r="A23" s="33" t="s">
        <v>218</v>
      </c>
      <c r="B23" s="34"/>
      <c r="C23" s="3">
        <v>0</v>
      </c>
      <c r="D23" s="3">
        <f t="shared" ref="D23:AI23" si="0">SUM(D15:D22)</f>
        <v>4</v>
      </c>
      <c r="E23" s="3">
        <f t="shared" si="0"/>
        <v>4</v>
      </c>
      <c r="F23" s="3">
        <f t="shared" si="0"/>
        <v>0</v>
      </c>
      <c r="G23" s="3">
        <f t="shared" si="0"/>
        <v>4</v>
      </c>
      <c r="H23" s="3">
        <f t="shared" si="0"/>
        <v>4</v>
      </c>
      <c r="I23" s="3">
        <f t="shared" si="0"/>
        <v>0</v>
      </c>
      <c r="J23" s="3">
        <f t="shared" si="0"/>
        <v>4</v>
      </c>
      <c r="K23" s="3">
        <f t="shared" si="0"/>
        <v>4</v>
      </c>
      <c r="L23" s="3">
        <f t="shared" si="0"/>
        <v>0</v>
      </c>
      <c r="M23" s="3">
        <f t="shared" si="0"/>
        <v>4</v>
      </c>
      <c r="N23" s="3">
        <f t="shared" si="0"/>
        <v>4</v>
      </c>
      <c r="O23" s="3">
        <f t="shared" si="0"/>
        <v>0</v>
      </c>
      <c r="P23" s="3">
        <f t="shared" si="0"/>
        <v>4</v>
      </c>
      <c r="Q23" s="3">
        <f t="shared" si="0"/>
        <v>4</v>
      </c>
      <c r="R23" s="3">
        <f t="shared" si="0"/>
        <v>0</v>
      </c>
      <c r="S23" s="3">
        <f t="shared" si="0"/>
        <v>4</v>
      </c>
      <c r="T23" s="3">
        <f t="shared" si="0"/>
        <v>4</v>
      </c>
      <c r="U23" s="3">
        <f t="shared" si="0"/>
        <v>0</v>
      </c>
      <c r="V23" s="3">
        <f t="shared" si="0"/>
        <v>4</v>
      </c>
      <c r="W23" s="3">
        <f t="shared" si="0"/>
        <v>4</v>
      </c>
      <c r="X23" s="3">
        <f t="shared" si="0"/>
        <v>0</v>
      </c>
      <c r="Y23" s="3">
        <f t="shared" si="0"/>
        <v>4</v>
      </c>
      <c r="Z23" s="3">
        <f t="shared" si="0"/>
        <v>4</v>
      </c>
      <c r="AA23" s="3">
        <f t="shared" si="0"/>
        <v>0</v>
      </c>
      <c r="AB23" s="3">
        <f t="shared" si="0"/>
        <v>4</v>
      </c>
      <c r="AC23" s="3">
        <f t="shared" si="0"/>
        <v>4</v>
      </c>
      <c r="AD23" s="3">
        <f t="shared" si="0"/>
        <v>0</v>
      </c>
      <c r="AE23" s="3">
        <f t="shared" si="0"/>
        <v>4</v>
      </c>
      <c r="AF23" s="3">
        <f t="shared" si="0"/>
        <v>4</v>
      </c>
      <c r="AG23" s="3">
        <f t="shared" si="0"/>
        <v>0</v>
      </c>
      <c r="AH23" s="3">
        <f t="shared" si="0"/>
        <v>4</v>
      </c>
      <c r="AI23" s="3">
        <f t="shared" si="0"/>
        <v>4</v>
      </c>
      <c r="AJ23" s="3">
        <f t="shared" ref="AJ23:BO23" si="1">SUM(AJ15:AJ22)</f>
        <v>0</v>
      </c>
      <c r="AK23" s="3">
        <f t="shared" si="1"/>
        <v>4</v>
      </c>
      <c r="AL23" s="3">
        <f t="shared" si="1"/>
        <v>4</v>
      </c>
      <c r="AM23" s="3">
        <f t="shared" si="1"/>
        <v>0</v>
      </c>
      <c r="AN23" s="3">
        <f t="shared" si="1"/>
        <v>4</v>
      </c>
      <c r="AO23" s="3">
        <f t="shared" si="1"/>
        <v>4</v>
      </c>
      <c r="AP23" s="3">
        <f t="shared" si="1"/>
        <v>0</v>
      </c>
      <c r="AQ23" s="3">
        <f t="shared" si="1"/>
        <v>4</v>
      </c>
      <c r="AR23" s="3">
        <f t="shared" si="1"/>
        <v>4</v>
      </c>
      <c r="AS23" s="3">
        <f t="shared" si="1"/>
        <v>0</v>
      </c>
      <c r="AT23" s="3">
        <f t="shared" si="1"/>
        <v>4</v>
      </c>
      <c r="AU23" s="3">
        <f t="shared" si="1"/>
        <v>4</v>
      </c>
      <c r="AV23" s="3">
        <f t="shared" si="1"/>
        <v>0</v>
      </c>
      <c r="AW23" s="3">
        <f t="shared" si="1"/>
        <v>4</v>
      </c>
      <c r="AX23" s="3">
        <f t="shared" si="1"/>
        <v>4</v>
      </c>
      <c r="AY23" s="3">
        <f t="shared" si="1"/>
        <v>0</v>
      </c>
      <c r="AZ23" s="3">
        <f t="shared" si="1"/>
        <v>4</v>
      </c>
      <c r="BA23" s="3">
        <f t="shared" si="1"/>
        <v>4</v>
      </c>
      <c r="BB23" s="3">
        <f t="shared" si="1"/>
        <v>0</v>
      </c>
      <c r="BC23" s="3">
        <f t="shared" si="1"/>
        <v>4</v>
      </c>
      <c r="BD23" s="3">
        <f t="shared" si="1"/>
        <v>4</v>
      </c>
      <c r="BE23" s="3">
        <f t="shared" si="1"/>
        <v>0</v>
      </c>
      <c r="BF23" s="3">
        <f t="shared" si="1"/>
        <v>4</v>
      </c>
      <c r="BG23" s="3">
        <f t="shared" si="1"/>
        <v>4</v>
      </c>
      <c r="BH23" s="3">
        <f t="shared" si="1"/>
        <v>0</v>
      </c>
      <c r="BI23" s="3">
        <f t="shared" si="1"/>
        <v>4</v>
      </c>
      <c r="BJ23" s="3">
        <f t="shared" si="1"/>
        <v>4</v>
      </c>
      <c r="BK23" s="3">
        <f t="shared" si="1"/>
        <v>0</v>
      </c>
      <c r="BL23" s="3">
        <f t="shared" si="1"/>
        <v>4</v>
      </c>
      <c r="BM23" s="3">
        <f t="shared" si="1"/>
        <v>4</v>
      </c>
      <c r="BN23" s="3">
        <f t="shared" si="1"/>
        <v>0</v>
      </c>
      <c r="BO23" s="3">
        <f t="shared" si="1"/>
        <v>4</v>
      </c>
      <c r="BP23" s="3">
        <f t="shared" ref="BP23:CU23" si="2">SUM(BP15:BP22)</f>
        <v>4</v>
      </c>
      <c r="BQ23" s="3">
        <f t="shared" si="2"/>
        <v>0</v>
      </c>
      <c r="BR23" s="3">
        <f t="shared" si="2"/>
        <v>4</v>
      </c>
      <c r="BS23" s="3">
        <f t="shared" si="2"/>
        <v>4</v>
      </c>
      <c r="BT23" s="3">
        <f t="shared" si="2"/>
        <v>0</v>
      </c>
      <c r="BU23" s="3">
        <f t="shared" si="2"/>
        <v>4</v>
      </c>
      <c r="BV23" s="3">
        <f t="shared" si="2"/>
        <v>4</v>
      </c>
      <c r="BW23" s="3">
        <f t="shared" si="2"/>
        <v>0</v>
      </c>
      <c r="BX23" s="3">
        <f t="shared" si="2"/>
        <v>4</v>
      </c>
      <c r="BY23" s="3">
        <f t="shared" si="2"/>
        <v>4</v>
      </c>
      <c r="BZ23" s="3">
        <f t="shared" si="2"/>
        <v>0</v>
      </c>
      <c r="CA23" s="3">
        <f t="shared" si="2"/>
        <v>4</v>
      </c>
      <c r="CB23" s="3">
        <f t="shared" si="2"/>
        <v>4</v>
      </c>
      <c r="CC23" s="3">
        <f t="shared" si="2"/>
        <v>0</v>
      </c>
      <c r="CD23" s="3">
        <f t="shared" si="2"/>
        <v>4</v>
      </c>
      <c r="CE23" s="3">
        <f t="shared" si="2"/>
        <v>4</v>
      </c>
      <c r="CF23" s="3">
        <f t="shared" si="2"/>
        <v>0</v>
      </c>
      <c r="CG23" s="3">
        <f t="shared" si="2"/>
        <v>4</v>
      </c>
      <c r="CH23" s="3">
        <f t="shared" si="2"/>
        <v>4</v>
      </c>
      <c r="CI23" s="3">
        <f t="shared" si="2"/>
        <v>0</v>
      </c>
      <c r="CJ23" s="3">
        <f t="shared" si="2"/>
        <v>4</v>
      </c>
      <c r="CK23" s="3">
        <f t="shared" si="2"/>
        <v>4</v>
      </c>
      <c r="CL23" s="3">
        <f t="shared" si="2"/>
        <v>0</v>
      </c>
      <c r="CM23" s="3">
        <f t="shared" si="2"/>
        <v>4</v>
      </c>
      <c r="CN23" s="3">
        <f t="shared" si="2"/>
        <v>4</v>
      </c>
      <c r="CO23" s="3">
        <f t="shared" si="2"/>
        <v>0</v>
      </c>
      <c r="CP23" s="3">
        <f t="shared" si="2"/>
        <v>4</v>
      </c>
      <c r="CQ23" s="3">
        <f t="shared" si="2"/>
        <v>4</v>
      </c>
      <c r="CR23" s="3">
        <f t="shared" si="2"/>
        <v>0</v>
      </c>
      <c r="CS23" s="3">
        <f t="shared" si="2"/>
        <v>4</v>
      </c>
      <c r="CT23" s="3">
        <f t="shared" si="2"/>
        <v>4</v>
      </c>
      <c r="CU23" s="3">
        <f t="shared" si="2"/>
        <v>0</v>
      </c>
      <c r="CV23" s="3">
        <f t="shared" ref="CV23:DR23" si="3">SUM(CV15:CV22)</f>
        <v>4</v>
      </c>
      <c r="CW23" s="3">
        <f t="shared" si="3"/>
        <v>4</v>
      </c>
      <c r="CX23" s="3">
        <f t="shared" si="3"/>
        <v>0</v>
      </c>
      <c r="CY23" s="3">
        <f t="shared" si="3"/>
        <v>4</v>
      </c>
      <c r="CZ23" s="3">
        <f t="shared" si="3"/>
        <v>4</v>
      </c>
      <c r="DA23" s="3">
        <f t="shared" si="3"/>
        <v>0</v>
      </c>
      <c r="DB23" s="3">
        <f t="shared" si="3"/>
        <v>4</v>
      </c>
      <c r="DC23" s="3">
        <f t="shared" si="3"/>
        <v>4</v>
      </c>
      <c r="DD23" s="3">
        <f t="shared" si="3"/>
        <v>0</v>
      </c>
      <c r="DE23" s="3">
        <f t="shared" si="3"/>
        <v>4</v>
      </c>
      <c r="DF23" s="3">
        <f t="shared" si="3"/>
        <v>4</v>
      </c>
      <c r="DG23" s="3">
        <f t="shared" si="3"/>
        <v>0</v>
      </c>
      <c r="DH23" s="3">
        <f t="shared" si="3"/>
        <v>4</v>
      </c>
      <c r="DI23" s="3">
        <f t="shared" si="3"/>
        <v>4</v>
      </c>
      <c r="DJ23" s="3">
        <f t="shared" si="3"/>
        <v>0</v>
      </c>
      <c r="DK23" s="3">
        <f t="shared" si="3"/>
        <v>4</v>
      </c>
      <c r="DL23" s="3">
        <f t="shared" si="3"/>
        <v>4</v>
      </c>
      <c r="DM23" s="3">
        <f t="shared" si="3"/>
        <v>0</v>
      </c>
      <c r="DN23" s="3">
        <f t="shared" si="3"/>
        <v>4</v>
      </c>
      <c r="DO23" s="3">
        <f t="shared" si="3"/>
        <v>4</v>
      </c>
      <c r="DP23" s="3">
        <f t="shared" si="3"/>
        <v>0</v>
      </c>
      <c r="DQ23" s="3">
        <f t="shared" si="3"/>
        <v>4</v>
      </c>
      <c r="DR23" s="3">
        <f t="shared" si="3"/>
        <v>4</v>
      </c>
    </row>
    <row r="24" spans="1:254">
      <c r="A24" s="35" t="s">
        <v>429</v>
      </c>
      <c r="B24" s="36"/>
      <c r="C24" s="23">
        <f>C23/17%</f>
        <v>0</v>
      </c>
      <c r="D24" s="23">
        <f>D23/8%</f>
        <v>50</v>
      </c>
      <c r="E24" s="23">
        <f t="shared" ref="E24:BP24" si="4">E23/8%</f>
        <v>50</v>
      </c>
      <c r="F24" s="23">
        <f t="shared" si="4"/>
        <v>0</v>
      </c>
      <c r="G24" s="23">
        <f t="shared" si="4"/>
        <v>50</v>
      </c>
      <c r="H24" s="23">
        <f t="shared" si="4"/>
        <v>50</v>
      </c>
      <c r="I24" s="23">
        <f t="shared" si="4"/>
        <v>0</v>
      </c>
      <c r="J24" s="23">
        <f t="shared" si="4"/>
        <v>50</v>
      </c>
      <c r="K24" s="23">
        <f t="shared" si="4"/>
        <v>50</v>
      </c>
      <c r="L24" s="23">
        <f t="shared" si="4"/>
        <v>0</v>
      </c>
      <c r="M24" s="23">
        <f t="shared" si="4"/>
        <v>50</v>
      </c>
      <c r="N24" s="23">
        <f t="shared" si="4"/>
        <v>50</v>
      </c>
      <c r="O24" s="23">
        <f t="shared" si="4"/>
        <v>0</v>
      </c>
      <c r="P24" s="23">
        <f t="shared" si="4"/>
        <v>50</v>
      </c>
      <c r="Q24" s="23">
        <f t="shared" si="4"/>
        <v>50</v>
      </c>
      <c r="R24" s="23">
        <f t="shared" si="4"/>
        <v>0</v>
      </c>
      <c r="S24" s="23">
        <f t="shared" si="4"/>
        <v>50</v>
      </c>
      <c r="T24" s="23">
        <f t="shared" si="4"/>
        <v>50</v>
      </c>
      <c r="U24" s="23">
        <f t="shared" si="4"/>
        <v>0</v>
      </c>
      <c r="V24" s="23">
        <f t="shared" si="4"/>
        <v>50</v>
      </c>
      <c r="W24" s="23">
        <f t="shared" si="4"/>
        <v>50</v>
      </c>
      <c r="X24" s="23">
        <f t="shared" si="4"/>
        <v>0</v>
      </c>
      <c r="Y24" s="23">
        <f t="shared" si="4"/>
        <v>50</v>
      </c>
      <c r="Z24" s="23">
        <f t="shared" si="4"/>
        <v>50</v>
      </c>
      <c r="AA24" s="23">
        <f t="shared" si="4"/>
        <v>0</v>
      </c>
      <c r="AB24" s="23">
        <f t="shared" si="4"/>
        <v>50</v>
      </c>
      <c r="AC24" s="23">
        <f t="shared" si="4"/>
        <v>50</v>
      </c>
      <c r="AD24" s="23">
        <f t="shared" si="4"/>
        <v>0</v>
      </c>
      <c r="AE24" s="23">
        <f t="shared" si="4"/>
        <v>50</v>
      </c>
      <c r="AF24" s="23">
        <f t="shared" si="4"/>
        <v>50</v>
      </c>
      <c r="AG24" s="23">
        <f t="shared" si="4"/>
        <v>0</v>
      </c>
      <c r="AH24" s="23">
        <f t="shared" si="4"/>
        <v>50</v>
      </c>
      <c r="AI24" s="23">
        <f t="shared" si="4"/>
        <v>50</v>
      </c>
      <c r="AJ24" s="23">
        <f t="shared" si="4"/>
        <v>0</v>
      </c>
      <c r="AK24" s="23">
        <f t="shared" si="4"/>
        <v>50</v>
      </c>
      <c r="AL24" s="23">
        <f t="shared" si="4"/>
        <v>50</v>
      </c>
      <c r="AM24" s="23">
        <f t="shared" si="4"/>
        <v>0</v>
      </c>
      <c r="AN24" s="23">
        <f t="shared" si="4"/>
        <v>50</v>
      </c>
      <c r="AO24" s="23">
        <f t="shared" si="4"/>
        <v>50</v>
      </c>
      <c r="AP24" s="23">
        <f t="shared" si="4"/>
        <v>0</v>
      </c>
      <c r="AQ24" s="23">
        <f t="shared" si="4"/>
        <v>50</v>
      </c>
      <c r="AR24" s="23">
        <f t="shared" si="4"/>
        <v>50</v>
      </c>
      <c r="AS24" s="23">
        <f t="shared" si="4"/>
        <v>0</v>
      </c>
      <c r="AT24" s="23">
        <f t="shared" si="4"/>
        <v>50</v>
      </c>
      <c r="AU24" s="23">
        <f t="shared" si="4"/>
        <v>50</v>
      </c>
      <c r="AV24" s="23">
        <f t="shared" si="4"/>
        <v>0</v>
      </c>
      <c r="AW24" s="23">
        <f t="shared" si="4"/>
        <v>50</v>
      </c>
      <c r="AX24" s="23">
        <f t="shared" si="4"/>
        <v>50</v>
      </c>
      <c r="AY24" s="23">
        <f t="shared" si="4"/>
        <v>0</v>
      </c>
      <c r="AZ24" s="23">
        <f t="shared" si="4"/>
        <v>50</v>
      </c>
      <c r="BA24" s="23">
        <f t="shared" si="4"/>
        <v>50</v>
      </c>
      <c r="BB24" s="23">
        <f t="shared" si="4"/>
        <v>0</v>
      </c>
      <c r="BC24" s="23">
        <f t="shared" si="4"/>
        <v>50</v>
      </c>
      <c r="BD24" s="23">
        <f t="shared" si="4"/>
        <v>50</v>
      </c>
      <c r="BE24" s="23">
        <f t="shared" si="4"/>
        <v>0</v>
      </c>
      <c r="BF24" s="23">
        <f t="shared" si="4"/>
        <v>50</v>
      </c>
      <c r="BG24" s="23">
        <f t="shared" si="4"/>
        <v>50</v>
      </c>
      <c r="BH24" s="23">
        <f t="shared" si="4"/>
        <v>0</v>
      </c>
      <c r="BI24" s="23">
        <f t="shared" si="4"/>
        <v>50</v>
      </c>
      <c r="BJ24" s="23">
        <f t="shared" si="4"/>
        <v>50</v>
      </c>
      <c r="BK24" s="23">
        <f t="shared" si="4"/>
        <v>0</v>
      </c>
      <c r="BL24" s="23">
        <f t="shared" si="4"/>
        <v>50</v>
      </c>
      <c r="BM24" s="23">
        <f t="shared" si="4"/>
        <v>50</v>
      </c>
      <c r="BN24" s="23">
        <f t="shared" si="4"/>
        <v>0</v>
      </c>
      <c r="BO24" s="23">
        <f t="shared" si="4"/>
        <v>50</v>
      </c>
      <c r="BP24" s="23">
        <f t="shared" si="4"/>
        <v>50</v>
      </c>
      <c r="BQ24" s="23">
        <f t="shared" ref="BQ24:DR24" si="5">BQ23/8%</f>
        <v>0</v>
      </c>
      <c r="BR24" s="23">
        <f t="shared" si="5"/>
        <v>50</v>
      </c>
      <c r="BS24" s="23">
        <f t="shared" si="5"/>
        <v>50</v>
      </c>
      <c r="BT24" s="23">
        <f t="shared" si="5"/>
        <v>0</v>
      </c>
      <c r="BU24" s="23">
        <f t="shared" si="5"/>
        <v>50</v>
      </c>
      <c r="BV24" s="23">
        <f t="shared" si="5"/>
        <v>50</v>
      </c>
      <c r="BW24" s="23">
        <f t="shared" si="5"/>
        <v>0</v>
      </c>
      <c r="BX24" s="23">
        <f t="shared" si="5"/>
        <v>50</v>
      </c>
      <c r="BY24" s="23">
        <f t="shared" si="5"/>
        <v>50</v>
      </c>
      <c r="BZ24" s="23">
        <f t="shared" si="5"/>
        <v>0</v>
      </c>
      <c r="CA24" s="23">
        <f t="shared" si="5"/>
        <v>50</v>
      </c>
      <c r="CB24" s="23">
        <f t="shared" si="5"/>
        <v>50</v>
      </c>
      <c r="CC24" s="23">
        <f t="shared" si="5"/>
        <v>0</v>
      </c>
      <c r="CD24" s="23">
        <f t="shared" si="5"/>
        <v>50</v>
      </c>
      <c r="CE24" s="23">
        <f t="shared" si="5"/>
        <v>50</v>
      </c>
      <c r="CF24" s="23">
        <f t="shared" si="5"/>
        <v>0</v>
      </c>
      <c r="CG24" s="23">
        <f t="shared" si="5"/>
        <v>50</v>
      </c>
      <c r="CH24" s="23">
        <f t="shared" si="5"/>
        <v>50</v>
      </c>
      <c r="CI24" s="23">
        <f t="shared" si="5"/>
        <v>0</v>
      </c>
      <c r="CJ24" s="23">
        <f t="shared" si="5"/>
        <v>50</v>
      </c>
      <c r="CK24" s="23">
        <f t="shared" si="5"/>
        <v>50</v>
      </c>
      <c r="CL24" s="23">
        <f t="shared" si="5"/>
        <v>0</v>
      </c>
      <c r="CM24" s="23">
        <f t="shared" si="5"/>
        <v>50</v>
      </c>
      <c r="CN24" s="23">
        <f t="shared" si="5"/>
        <v>50</v>
      </c>
      <c r="CO24" s="23">
        <f t="shared" si="5"/>
        <v>0</v>
      </c>
      <c r="CP24" s="23">
        <f t="shared" si="5"/>
        <v>50</v>
      </c>
      <c r="CQ24" s="23">
        <f t="shared" si="5"/>
        <v>50</v>
      </c>
      <c r="CR24" s="23">
        <f t="shared" si="5"/>
        <v>0</v>
      </c>
      <c r="CS24" s="23">
        <f t="shared" si="5"/>
        <v>50</v>
      </c>
      <c r="CT24" s="23">
        <f t="shared" si="5"/>
        <v>50</v>
      </c>
      <c r="CU24" s="23">
        <f t="shared" si="5"/>
        <v>0</v>
      </c>
      <c r="CV24" s="23">
        <f t="shared" si="5"/>
        <v>50</v>
      </c>
      <c r="CW24" s="23">
        <f t="shared" si="5"/>
        <v>50</v>
      </c>
      <c r="CX24" s="23">
        <f t="shared" si="5"/>
        <v>0</v>
      </c>
      <c r="CY24" s="23">
        <f t="shared" si="5"/>
        <v>50</v>
      </c>
      <c r="CZ24" s="23">
        <f t="shared" si="5"/>
        <v>50</v>
      </c>
      <c r="DA24" s="23">
        <f t="shared" si="5"/>
        <v>0</v>
      </c>
      <c r="DB24" s="23">
        <f t="shared" si="5"/>
        <v>50</v>
      </c>
      <c r="DC24" s="23">
        <f t="shared" si="5"/>
        <v>50</v>
      </c>
      <c r="DD24" s="23">
        <f t="shared" si="5"/>
        <v>0</v>
      </c>
      <c r="DE24" s="23">
        <f t="shared" si="5"/>
        <v>50</v>
      </c>
      <c r="DF24" s="23">
        <f t="shared" si="5"/>
        <v>50</v>
      </c>
      <c r="DG24" s="23">
        <f t="shared" si="5"/>
        <v>0</v>
      </c>
      <c r="DH24" s="23">
        <f t="shared" si="5"/>
        <v>50</v>
      </c>
      <c r="DI24" s="23">
        <f t="shared" si="5"/>
        <v>50</v>
      </c>
      <c r="DJ24" s="23">
        <f t="shared" si="5"/>
        <v>0</v>
      </c>
      <c r="DK24" s="23">
        <f t="shared" si="5"/>
        <v>50</v>
      </c>
      <c r="DL24" s="23">
        <f t="shared" si="5"/>
        <v>50</v>
      </c>
      <c r="DM24" s="23">
        <f t="shared" si="5"/>
        <v>0</v>
      </c>
      <c r="DN24" s="23">
        <f t="shared" si="5"/>
        <v>50</v>
      </c>
      <c r="DO24" s="23">
        <f t="shared" si="5"/>
        <v>50</v>
      </c>
      <c r="DP24" s="23">
        <f t="shared" si="5"/>
        <v>0</v>
      </c>
      <c r="DQ24" s="23">
        <f t="shared" si="5"/>
        <v>50</v>
      </c>
      <c r="DR24" s="23">
        <f t="shared" si="5"/>
        <v>50</v>
      </c>
    </row>
    <row r="25" spans="1:254" ht="15.75"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spans="1:254" ht="15.75">
      <c r="B26" t="s">
        <v>409</v>
      </c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spans="1:254" ht="15.75">
      <c r="B27" t="s">
        <v>410</v>
      </c>
      <c r="C27" t="s">
        <v>418</v>
      </c>
      <c r="D27" s="25">
        <f>(C24+F24+I24+L24)/4</f>
        <v>0</v>
      </c>
      <c r="E27">
        <f>D27*17/100</f>
        <v>0</v>
      </c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spans="1:254" ht="15.75">
      <c r="B28" t="s">
        <v>411</v>
      </c>
      <c r="C28" t="s">
        <v>418</v>
      </c>
      <c r="D28" s="25">
        <f>(D24+G24+J24+M24)/4</f>
        <v>50</v>
      </c>
      <c r="E28">
        <f>D28*8/100</f>
        <v>4</v>
      </c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spans="1:254" ht="15.75">
      <c r="B29" t="s">
        <v>412</v>
      </c>
      <c r="C29" t="s">
        <v>418</v>
      </c>
      <c r="D29" s="25">
        <f>(E24+H24+K24+N24)/4</f>
        <v>50</v>
      </c>
      <c r="E29">
        <f>D29*8/100</f>
        <v>4</v>
      </c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spans="1:254" ht="15.75">
      <c r="D30" s="20">
        <f>SUM(D27:D29)</f>
        <v>100</v>
      </c>
      <c r="E30" s="21">
        <f>SUM(E27:E29)</f>
        <v>8</v>
      </c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spans="1:254" ht="15.75">
      <c r="B31" t="s">
        <v>410</v>
      </c>
      <c r="C31" t="s">
        <v>419</v>
      </c>
      <c r="D31" s="25">
        <f>(O24+R24+U24+X24+AA24+AD24+AG24+AJ24)/8</f>
        <v>0</v>
      </c>
      <c r="E31" s="16">
        <f t="shared" ref="E31:E43" si="6">D31/100*25</f>
        <v>0</v>
      </c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spans="1:254" ht="15.75">
      <c r="B32" t="s">
        <v>411</v>
      </c>
      <c r="C32" t="s">
        <v>419</v>
      </c>
      <c r="D32" s="25">
        <f>(P24+S24+V24+Y24+AB24+AE24+AH24+AK24)/8</f>
        <v>50</v>
      </c>
      <c r="E32" s="16">
        <f>D32*8/100</f>
        <v>4</v>
      </c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spans="2:254" ht="15.75">
      <c r="B33" t="s">
        <v>412</v>
      </c>
      <c r="C33" t="s">
        <v>419</v>
      </c>
      <c r="D33" s="25">
        <f>(Q24+T24+W24+Z24+AC24+AF24+AI24+AL24)/8</f>
        <v>50</v>
      </c>
      <c r="E33" s="16">
        <f>D33*8/100</f>
        <v>4</v>
      </c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spans="2:254" ht="15.75">
      <c r="D34" s="20">
        <f>SUM(D31:D33)</f>
        <v>100</v>
      </c>
      <c r="E34" s="20">
        <f>SUM(E31:E33)</f>
        <v>8</v>
      </c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spans="2:254" ht="15.75">
      <c r="B35" t="s">
        <v>410</v>
      </c>
      <c r="C35" t="s">
        <v>420</v>
      </c>
      <c r="D35" s="25">
        <f>(AM24+AP24+AS24+AV24)/4</f>
        <v>0</v>
      </c>
      <c r="E35">
        <f t="shared" si="6"/>
        <v>0</v>
      </c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</row>
    <row r="36" spans="2:254" ht="15.75">
      <c r="B36" t="s">
        <v>411</v>
      </c>
      <c r="C36" t="s">
        <v>420</v>
      </c>
      <c r="D36" s="25">
        <f>(AN24+AQ24+AT24+AW24)/4</f>
        <v>50</v>
      </c>
      <c r="E36">
        <f>D36*8/100</f>
        <v>4</v>
      </c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</row>
    <row r="37" spans="2:254">
      <c r="B37" t="s">
        <v>412</v>
      </c>
      <c r="C37" t="s">
        <v>420</v>
      </c>
      <c r="D37" s="25">
        <f>(AO24+AR24+AU24+AX24)/4</f>
        <v>50</v>
      </c>
      <c r="E37">
        <f>D37*8/100</f>
        <v>4</v>
      </c>
    </row>
    <row r="38" spans="2:254">
      <c r="D38" s="20">
        <f>SUM(D35:D37)</f>
        <v>100</v>
      </c>
      <c r="E38" s="21">
        <f>SUM(E35:E37)</f>
        <v>8</v>
      </c>
    </row>
    <row r="39" spans="2:254">
      <c r="B39" t="s">
        <v>410</v>
      </c>
      <c r="C39" t="s">
        <v>421</v>
      </c>
      <c r="D39" s="25">
        <f>(AY24+BB24+BE24+BH24+BK24+BN24+BQ24+BT24+BW24+BZ24+CC24+CF24+CI24+CL24+CO24+CR24+CU24+CX24+DA24+DD24)/20</f>
        <v>0</v>
      </c>
      <c r="E39">
        <f>D39*17/100</f>
        <v>0</v>
      </c>
    </row>
    <row r="40" spans="2:254">
      <c r="B40" t="s">
        <v>411</v>
      </c>
      <c r="C40" t="s">
        <v>421</v>
      </c>
      <c r="D40" s="25">
        <f>(AZ24+BC24+BF24+BI24+BL24+BO24+BR24+BU24+BX24+CA24+CD24+CG24+CJ24+CM24+CP24+CS24+CV24+CY24+DB24+DE24)/20</f>
        <v>50</v>
      </c>
      <c r="E40">
        <f>D40*8/100</f>
        <v>4</v>
      </c>
    </row>
    <row r="41" spans="2:254" ht="37.5" customHeight="1">
      <c r="B41" t="s">
        <v>412</v>
      </c>
      <c r="C41" t="s">
        <v>421</v>
      </c>
      <c r="D41" s="25">
        <f>(BA24+BD24+BG24+BJ24+BM24+BP24+BS24+BV24+BY24+CB24+CE24+CH24+CK24+CN24+CQ24+CT24+CW24+CZ24+DC24+DF24)/20</f>
        <v>50</v>
      </c>
      <c r="E41">
        <f>D41*8/100</f>
        <v>4</v>
      </c>
    </row>
    <row r="42" spans="2:254">
      <c r="D42" s="21">
        <f>SUM(D39:D41)</f>
        <v>100</v>
      </c>
      <c r="E42" s="21">
        <f>SUM(E39:E41)</f>
        <v>8</v>
      </c>
    </row>
    <row r="43" spans="2:254">
      <c r="B43" t="s">
        <v>410</v>
      </c>
      <c r="C43" t="s">
        <v>417</v>
      </c>
      <c r="D43" s="25">
        <f>(DG24+DJ24+DM24+DP24)/4</f>
        <v>0</v>
      </c>
      <c r="E43">
        <f t="shared" si="6"/>
        <v>0</v>
      </c>
    </row>
    <row r="44" spans="2:254">
      <c r="B44" t="s">
        <v>411</v>
      </c>
      <c r="C44" t="s">
        <v>417</v>
      </c>
      <c r="D44" s="25">
        <f>(DH24+DK24+DN24+DQ24)/4</f>
        <v>50</v>
      </c>
      <c r="E44">
        <f>D44*8/100</f>
        <v>4</v>
      </c>
    </row>
    <row r="45" spans="2:254">
      <c r="B45" t="s">
        <v>412</v>
      </c>
      <c r="C45" t="s">
        <v>417</v>
      </c>
      <c r="D45" s="25">
        <f>(DI24+DL24+DO24+DR24)/4</f>
        <v>50</v>
      </c>
      <c r="E45">
        <f>D45*8/100</f>
        <v>4</v>
      </c>
    </row>
    <row r="46" spans="2:254">
      <c r="D46" s="21">
        <f>SUM(D43:D45)</f>
        <v>100</v>
      </c>
      <c r="E46" s="21">
        <f>SUM(E43:E45)</f>
        <v>8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23:B23"/>
    <mergeCell ref="A24:B2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8"/>
  <sheetViews>
    <sheetView topLeftCell="A14" workbookViewId="0">
      <selection activeCell="G29" sqref="G29"/>
    </sheetView>
  </sheetViews>
  <sheetFormatPr defaultRowHeight="15"/>
  <cols>
    <col min="2" max="2" width="30.28515625" customWidth="1"/>
  </cols>
  <sheetData>
    <row r="1" spans="1:254" ht="15.75">
      <c r="A1" s="6" t="s">
        <v>110</v>
      </c>
      <c r="B1" s="14" t="s">
        <v>657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1" t="s">
        <v>662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38" t="s">
        <v>0</v>
      </c>
      <c r="B4" s="38" t="s">
        <v>1</v>
      </c>
      <c r="C4" s="39" t="s">
        <v>36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40" t="s">
        <v>65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7" t="s">
        <v>77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2" t="s">
        <v>100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>
      <c r="A5" s="38"/>
      <c r="B5" s="38"/>
      <c r="C5" s="32" t="s">
        <v>37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 t="s">
        <v>35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0" t="s">
        <v>3</v>
      </c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 t="s">
        <v>257</v>
      </c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2" t="s">
        <v>258</v>
      </c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 t="s">
        <v>115</v>
      </c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28" t="s">
        <v>602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 t="s">
        <v>130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50" t="s">
        <v>133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28" t="s">
        <v>79</v>
      </c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30" t="s">
        <v>101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spans="1:254" ht="15.75" hidden="1">
      <c r="A6" s="38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38"/>
      <c r="B7" s="3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38"/>
      <c r="B8" s="3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38"/>
      <c r="B9" s="3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38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38"/>
      <c r="B11" s="38"/>
      <c r="C11" s="32" t="s">
        <v>357</v>
      </c>
      <c r="D11" s="32" t="s">
        <v>5</v>
      </c>
      <c r="E11" s="32" t="s">
        <v>6</v>
      </c>
      <c r="F11" s="32" t="s">
        <v>358</v>
      </c>
      <c r="G11" s="32" t="s">
        <v>7</v>
      </c>
      <c r="H11" s="32" t="s">
        <v>8</v>
      </c>
      <c r="I11" s="32" t="s">
        <v>401</v>
      </c>
      <c r="J11" s="32" t="s">
        <v>9</v>
      </c>
      <c r="K11" s="32" t="s">
        <v>10</v>
      </c>
      <c r="L11" s="32" t="s">
        <v>359</v>
      </c>
      <c r="M11" s="32" t="s">
        <v>9</v>
      </c>
      <c r="N11" s="32" t="s">
        <v>10</v>
      </c>
      <c r="O11" s="32" t="s">
        <v>360</v>
      </c>
      <c r="P11" s="32" t="s">
        <v>11</v>
      </c>
      <c r="Q11" s="32" t="s">
        <v>4</v>
      </c>
      <c r="R11" s="32" t="s">
        <v>361</v>
      </c>
      <c r="S11" s="32"/>
      <c r="T11" s="32"/>
      <c r="U11" s="32" t="s">
        <v>658</v>
      </c>
      <c r="V11" s="32"/>
      <c r="W11" s="32"/>
      <c r="X11" s="32" t="s">
        <v>659</v>
      </c>
      <c r="Y11" s="32"/>
      <c r="Z11" s="32"/>
      <c r="AA11" s="30" t="s">
        <v>660</v>
      </c>
      <c r="AB11" s="30"/>
      <c r="AC11" s="30"/>
      <c r="AD11" s="32" t="s">
        <v>362</v>
      </c>
      <c r="AE11" s="32"/>
      <c r="AF11" s="32"/>
      <c r="AG11" s="32" t="s">
        <v>363</v>
      </c>
      <c r="AH11" s="32"/>
      <c r="AI11" s="32"/>
      <c r="AJ11" s="30" t="s">
        <v>364</v>
      </c>
      <c r="AK11" s="30"/>
      <c r="AL11" s="30"/>
      <c r="AM11" s="32" t="s">
        <v>365</v>
      </c>
      <c r="AN11" s="32"/>
      <c r="AO11" s="32"/>
      <c r="AP11" s="32" t="s">
        <v>366</v>
      </c>
      <c r="AQ11" s="32"/>
      <c r="AR11" s="32"/>
      <c r="AS11" s="32" t="s">
        <v>367</v>
      </c>
      <c r="AT11" s="32"/>
      <c r="AU11" s="32"/>
      <c r="AV11" s="32" t="s">
        <v>368</v>
      </c>
      <c r="AW11" s="32"/>
      <c r="AX11" s="32"/>
      <c r="AY11" s="32" t="s">
        <v>369</v>
      </c>
      <c r="AZ11" s="32"/>
      <c r="BA11" s="32"/>
      <c r="BB11" s="32" t="s">
        <v>402</v>
      </c>
      <c r="BC11" s="32"/>
      <c r="BD11" s="32"/>
      <c r="BE11" s="32" t="s">
        <v>661</v>
      </c>
      <c r="BF11" s="32"/>
      <c r="BG11" s="32"/>
      <c r="BH11" s="32" t="s">
        <v>370</v>
      </c>
      <c r="BI11" s="32"/>
      <c r="BJ11" s="32"/>
      <c r="BK11" s="30" t="s">
        <v>371</v>
      </c>
      <c r="BL11" s="30"/>
      <c r="BM11" s="30"/>
      <c r="BN11" s="30" t="s">
        <v>372</v>
      </c>
      <c r="BO11" s="30"/>
      <c r="BP11" s="30"/>
      <c r="BQ11" s="30" t="s">
        <v>403</v>
      </c>
      <c r="BR11" s="30"/>
      <c r="BS11" s="30"/>
      <c r="BT11" s="30" t="s">
        <v>373</v>
      </c>
      <c r="BU11" s="30"/>
      <c r="BV11" s="30"/>
      <c r="BW11" s="30" t="s">
        <v>374</v>
      </c>
      <c r="BX11" s="30"/>
      <c r="BY11" s="30"/>
      <c r="BZ11" s="30" t="s">
        <v>375</v>
      </c>
      <c r="CA11" s="30"/>
      <c r="CB11" s="30"/>
      <c r="CC11" s="30" t="s">
        <v>376</v>
      </c>
      <c r="CD11" s="30"/>
      <c r="CE11" s="30"/>
      <c r="CF11" s="30" t="s">
        <v>404</v>
      </c>
      <c r="CG11" s="30"/>
      <c r="CH11" s="30"/>
      <c r="CI11" s="30" t="s">
        <v>377</v>
      </c>
      <c r="CJ11" s="30"/>
      <c r="CK11" s="30"/>
      <c r="CL11" s="30" t="s">
        <v>378</v>
      </c>
      <c r="CM11" s="30"/>
      <c r="CN11" s="30"/>
      <c r="CO11" s="30" t="s">
        <v>379</v>
      </c>
      <c r="CP11" s="30"/>
      <c r="CQ11" s="30"/>
      <c r="CR11" s="30" t="s">
        <v>380</v>
      </c>
      <c r="CS11" s="30"/>
      <c r="CT11" s="30"/>
      <c r="CU11" s="30" t="s">
        <v>381</v>
      </c>
      <c r="CV11" s="30"/>
      <c r="CW11" s="30"/>
      <c r="CX11" s="30" t="s">
        <v>382</v>
      </c>
      <c r="CY11" s="30"/>
      <c r="CZ11" s="30"/>
      <c r="DA11" s="30" t="s">
        <v>383</v>
      </c>
      <c r="DB11" s="30"/>
      <c r="DC11" s="30"/>
      <c r="DD11" s="30" t="s">
        <v>384</v>
      </c>
      <c r="DE11" s="30"/>
      <c r="DF11" s="30"/>
      <c r="DG11" s="30" t="s">
        <v>385</v>
      </c>
      <c r="DH11" s="30"/>
      <c r="DI11" s="30"/>
      <c r="DJ11" s="30" t="s">
        <v>405</v>
      </c>
      <c r="DK11" s="30"/>
      <c r="DL11" s="30"/>
      <c r="DM11" s="30" t="s">
        <v>386</v>
      </c>
      <c r="DN11" s="30"/>
      <c r="DO11" s="30"/>
      <c r="DP11" s="30" t="s">
        <v>387</v>
      </c>
      <c r="DQ11" s="30"/>
      <c r="DR11" s="30"/>
      <c r="DS11" s="30" t="s">
        <v>388</v>
      </c>
      <c r="DT11" s="30"/>
      <c r="DU11" s="30"/>
      <c r="DV11" s="30" t="s">
        <v>389</v>
      </c>
      <c r="DW11" s="30"/>
      <c r="DX11" s="30"/>
      <c r="DY11" s="30" t="s">
        <v>390</v>
      </c>
      <c r="DZ11" s="30"/>
      <c r="EA11" s="30"/>
      <c r="EB11" s="30" t="s">
        <v>391</v>
      </c>
      <c r="EC11" s="30"/>
      <c r="ED11" s="30"/>
      <c r="EE11" s="30" t="s">
        <v>392</v>
      </c>
      <c r="EF11" s="30"/>
      <c r="EG11" s="30"/>
      <c r="EH11" s="30" t="s">
        <v>393</v>
      </c>
      <c r="EI11" s="30"/>
      <c r="EJ11" s="30"/>
      <c r="EK11" s="30" t="s">
        <v>394</v>
      </c>
      <c r="EL11" s="30"/>
      <c r="EM11" s="30"/>
      <c r="EN11" s="30" t="s">
        <v>406</v>
      </c>
      <c r="EO11" s="30"/>
      <c r="EP11" s="30"/>
      <c r="EQ11" s="30" t="s">
        <v>395</v>
      </c>
      <c r="ER11" s="30"/>
      <c r="ES11" s="30"/>
      <c r="ET11" s="30" t="s">
        <v>396</v>
      </c>
      <c r="EU11" s="30"/>
      <c r="EV11" s="30"/>
      <c r="EW11" s="30" t="s">
        <v>397</v>
      </c>
      <c r="EX11" s="30"/>
      <c r="EY11" s="30"/>
      <c r="EZ11" s="30" t="s">
        <v>398</v>
      </c>
      <c r="FA11" s="30"/>
      <c r="FB11" s="30"/>
      <c r="FC11" s="30" t="s">
        <v>407</v>
      </c>
      <c r="FD11" s="30"/>
      <c r="FE11" s="30"/>
      <c r="FF11" s="30" t="s">
        <v>399</v>
      </c>
      <c r="FG11" s="30"/>
      <c r="FH11" s="30"/>
      <c r="FI11" s="30" t="s">
        <v>400</v>
      </c>
      <c r="FJ11" s="30"/>
      <c r="FK11" s="30"/>
    </row>
    <row r="12" spans="1:254" ht="79.5" customHeight="1">
      <c r="A12" s="38"/>
      <c r="B12" s="38"/>
      <c r="C12" s="37" t="s">
        <v>547</v>
      </c>
      <c r="D12" s="37"/>
      <c r="E12" s="37"/>
      <c r="F12" s="37" t="s">
        <v>551</v>
      </c>
      <c r="G12" s="37"/>
      <c r="H12" s="37"/>
      <c r="I12" s="37" t="s">
        <v>555</v>
      </c>
      <c r="J12" s="37"/>
      <c r="K12" s="37"/>
      <c r="L12" s="37" t="s">
        <v>559</v>
      </c>
      <c r="M12" s="37"/>
      <c r="N12" s="37"/>
      <c r="O12" s="37" t="s">
        <v>561</v>
      </c>
      <c r="P12" s="37"/>
      <c r="Q12" s="37"/>
      <c r="R12" s="37" t="s">
        <v>564</v>
      </c>
      <c r="S12" s="37"/>
      <c r="T12" s="37"/>
      <c r="U12" s="37" t="s">
        <v>263</v>
      </c>
      <c r="V12" s="37"/>
      <c r="W12" s="37"/>
      <c r="X12" s="37" t="s">
        <v>266</v>
      </c>
      <c r="Y12" s="37"/>
      <c r="Z12" s="37"/>
      <c r="AA12" s="37" t="s">
        <v>565</v>
      </c>
      <c r="AB12" s="37"/>
      <c r="AC12" s="37"/>
      <c r="AD12" s="37" t="s">
        <v>569</v>
      </c>
      <c r="AE12" s="37"/>
      <c r="AF12" s="37"/>
      <c r="AG12" s="37" t="s">
        <v>570</v>
      </c>
      <c r="AH12" s="37"/>
      <c r="AI12" s="37"/>
      <c r="AJ12" s="37" t="s">
        <v>574</v>
      </c>
      <c r="AK12" s="37"/>
      <c r="AL12" s="37"/>
      <c r="AM12" s="37" t="s">
        <v>578</v>
      </c>
      <c r="AN12" s="37"/>
      <c r="AO12" s="37"/>
      <c r="AP12" s="37" t="s">
        <v>582</v>
      </c>
      <c r="AQ12" s="37"/>
      <c r="AR12" s="37"/>
      <c r="AS12" s="37" t="s">
        <v>583</v>
      </c>
      <c r="AT12" s="37"/>
      <c r="AU12" s="37"/>
      <c r="AV12" s="37" t="s">
        <v>586</v>
      </c>
      <c r="AW12" s="37"/>
      <c r="AX12" s="37"/>
      <c r="AY12" s="37" t="s">
        <v>587</v>
      </c>
      <c r="AZ12" s="37"/>
      <c r="BA12" s="37"/>
      <c r="BB12" s="37" t="s">
        <v>588</v>
      </c>
      <c r="BC12" s="37"/>
      <c r="BD12" s="37"/>
      <c r="BE12" s="37" t="s">
        <v>589</v>
      </c>
      <c r="BF12" s="37"/>
      <c r="BG12" s="37"/>
      <c r="BH12" s="37" t="s">
        <v>590</v>
      </c>
      <c r="BI12" s="37"/>
      <c r="BJ12" s="37"/>
      <c r="BK12" s="37" t="s">
        <v>279</v>
      </c>
      <c r="BL12" s="37"/>
      <c r="BM12" s="37"/>
      <c r="BN12" s="37" t="s">
        <v>281</v>
      </c>
      <c r="BO12" s="37"/>
      <c r="BP12" s="37"/>
      <c r="BQ12" s="37" t="s">
        <v>594</v>
      </c>
      <c r="BR12" s="37"/>
      <c r="BS12" s="37"/>
      <c r="BT12" s="37" t="s">
        <v>595</v>
      </c>
      <c r="BU12" s="37"/>
      <c r="BV12" s="37"/>
      <c r="BW12" s="37" t="s">
        <v>596</v>
      </c>
      <c r="BX12" s="37"/>
      <c r="BY12" s="37"/>
      <c r="BZ12" s="37" t="s">
        <v>597</v>
      </c>
      <c r="CA12" s="37"/>
      <c r="CB12" s="37"/>
      <c r="CC12" s="37" t="s">
        <v>291</v>
      </c>
      <c r="CD12" s="37"/>
      <c r="CE12" s="37"/>
      <c r="CF12" s="51" t="s">
        <v>294</v>
      </c>
      <c r="CG12" s="51"/>
      <c r="CH12" s="51"/>
      <c r="CI12" s="37" t="s">
        <v>298</v>
      </c>
      <c r="CJ12" s="37"/>
      <c r="CK12" s="37"/>
      <c r="CL12" s="37" t="s">
        <v>640</v>
      </c>
      <c r="CM12" s="37"/>
      <c r="CN12" s="37"/>
      <c r="CO12" s="37" t="s">
        <v>304</v>
      </c>
      <c r="CP12" s="37"/>
      <c r="CQ12" s="37"/>
      <c r="CR12" s="51" t="s">
        <v>307</v>
      </c>
      <c r="CS12" s="51"/>
      <c r="CT12" s="51"/>
      <c r="CU12" s="37" t="s">
        <v>310</v>
      </c>
      <c r="CV12" s="37"/>
      <c r="CW12" s="37"/>
      <c r="CX12" s="37" t="s">
        <v>312</v>
      </c>
      <c r="CY12" s="37"/>
      <c r="CZ12" s="37"/>
      <c r="DA12" s="37" t="s">
        <v>316</v>
      </c>
      <c r="DB12" s="37"/>
      <c r="DC12" s="37"/>
      <c r="DD12" s="51" t="s">
        <v>320</v>
      </c>
      <c r="DE12" s="51"/>
      <c r="DF12" s="51"/>
      <c r="DG12" s="51" t="s">
        <v>322</v>
      </c>
      <c r="DH12" s="51"/>
      <c r="DI12" s="51"/>
      <c r="DJ12" s="51" t="s">
        <v>326</v>
      </c>
      <c r="DK12" s="51"/>
      <c r="DL12" s="51"/>
      <c r="DM12" s="51" t="s">
        <v>330</v>
      </c>
      <c r="DN12" s="51"/>
      <c r="DO12" s="51"/>
      <c r="DP12" s="51" t="s">
        <v>334</v>
      </c>
      <c r="DQ12" s="51"/>
      <c r="DR12" s="51"/>
      <c r="DS12" s="51" t="s">
        <v>337</v>
      </c>
      <c r="DT12" s="51"/>
      <c r="DU12" s="51"/>
      <c r="DV12" s="51" t="s">
        <v>340</v>
      </c>
      <c r="DW12" s="51"/>
      <c r="DX12" s="51"/>
      <c r="DY12" s="51" t="s">
        <v>344</v>
      </c>
      <c r="DZ12" s="51"/>
      <c r="EA12" s="51"/>
      <c r="EB12" s="51" t="s">
        <v>346</v>
      </c>
      <c r="EC12" s="51"/>
      <c r="ED12" s="51"/>
      <c r="EE12" s="51" t="s">
        <v>606</v>
      </c>
      <c r="EF12" s="51"/>
      <c r="EG12" s="51"/>
      <c r="EH12" s="51" t="s">
        <v>348</v>
      </c>
      <c r="EI12" s="51"/>
      <c r="EJ12" s="51"/>
      <c r="EK12" s="51" t="s">
        <v>350</v>
      </c>
      <c r="EL12" s="51"/>
      <c r="EM12" s="51"/>
      <c r="EN12" s="51" t="s">
        <v>615</v>
      </c>
      <c r="EO12" s="51"/>
      <c r="EP12" s="51"/>
      <c r="EQ12" s="51" t="s">
        <v>617</v>
      </c>
      <c r="ER12" s="51"/>
      <c r="ES12" s="51"/>
      <c r="ET12" s="51" t="s">
        <v>352</v>
      </c>
      <c r="EU12" s="51"/>
      <c r="EV12" s="51"/>
      <c r="EW12" s="51" t="s">
        <v>353</v>
      </c>
      <c r="EX12" s="51"/>
      <c r="EY12" s="51"/>
      <c r="EZ12" s="51" t="s">
        <v>621</v>
      </c>
      <c r="FA12" s="51"/>
      <c r="FB12" s="51"/>
      <c r="FC12" s="51" t="s">
        <v>625</v>
      </c>
      <c r="FD12" s="51"/>
      <c r="FE12" s="51"/>
      <c r="FF12" s="51" t="s">
        <v>627</v>
      </c>
      <c r="FG12" s="51"/>
      <c r="FH12" s="51"/>
      <c r="FI12" s="51" t="s">
        <v>631</v>
      </c>
      <c r="FJ12" s="51"/>
      <c r="FK12" s="51"/>
    </row>
    <row r="13" spans="1:254" ht="180">
      <c r="A13" s="38"/>
      <c r="B13" s="38"/>
      <c r="C13" s="17" t="s">
        <v>549</v>
      </c>
      <c r="D13" s="17" t="s">
        <v>548</v>
      </c>
      <c r="E13" s="17" t="s">
        <v>550</v>
      </c>
      <c r="F13" s="17" t="s">
        <v>552</v>
      </c>
      <c r="G13" s="17" t="s">
        <v>553</v>
      </c>
      <c r="H13" s="17" t="s">
        <v>554</v>
      </c>
      <c r="I13" s="17" t="s">
        <v>556</v>
      </c>
      <c r="J13" s="17" t="s">
        <v>557</v>
      </c>
      <c r="K13" s="17" t="s">
        <v>558</v>
      </c>
      <c r="L13" s="17" t="s">
        <v>560</v>
      </c>
      <c r="M13" s="17" t="s">
        <v>260</v>
      </c>
      <c r="N13" s="17" t="s">
        <v>139</v>
      </c>
      <c r="O13" s="17" t="s">
        <v>562</v>
      </c>
      <c r="P13" s="17" t="s">
        <v>563</v>
      </c>
      <c r="Q13" s="17" t="s">
        <v>259</v>
      </c>
      <c r="R13" s="17" t="s">
        <v>62</v>
      </c>
      <c r="S13" s="17" t="s">
        <v>63</v>
      </c>
      <c r="T13" s="17" t="s">
        <v>149</v>
      </c>
      <c r="U13" s="17" t="s">
        <v>264</v>
      </c>
      <c r="V13" s="17" t="s">
        <v>265</v>
      </c>
      <c r="W13" s="17" t="s">
        <v>48</v>
      </c>
      <c r="X13" s="17" t="s">
        <v>267</v>
      </c>
      <c r="Y13" s="17" t="s">
        <v>268</v>
      </c>
      <c r="Z13" s="17" t="s">
        <v>269</v>
      </c>
      <c r="AA13" s="17" t="s">
        <v>566</v>
      </c>
      <c r="AB13" s="17" t="s">
        <v>567</v>
      </c>
      <c r="AC13" s="17" t="s">
        <v>568</v>
      </c>
      <c r="AD13" s="17" t="s">
        <v>62</v>
      </c>
      <c r="AE13" s="17" t="s">
        <v>273</v>
      </c>
      <c r="AF13" s="17" t="s">
        <v>64</v>
      </c>
      <c r="AG13" s="17" t="s">
        <v>571</v>
      </c>
      <c r="AH13" s="17" t="s">
        <v>572</v>
      </c>
      <c r="AI13" s="17" t="s">
        <v>573</v>
      </c>
      <c r="AJ13" s="17" t="s">
        <v>575</v>
      </c>
      <c r="AK13" s="17" t="s">
        <v>576</v>
      </c>
      <c r="AL13" s="17" t="s">
        <v>577</v>
      </c>
      <c r="AM13" s="17" t="s">
        <v>579</v>
      </c>
      <c r="AN13" s="17" t="s">
        <v>580</v>
      </c>
      <c r="AO13" s="17" t="s">
        <v>581</v>
      </c>
      <c r="AP13" s="17" t="s">
        <v>158</v>
      </c>
      <c r="AQ13" s="17" t="s">
        <v>159</v>
      </c>
      <c r="AR13" s="17" t="s">
        <v>149</v>
      </c>
      <c r="AS13" s="17" t="s">
        <v>584</v>
      </c>
      <c r="AT13" s="17" t="s">
        <v>274</v>
      </c>
      <c r="AU13" s="17" t="s">
        <v>585</v>
      </c>
      <c r="AV13" s="17" t="s">
        <v>62</v>
      </c>
      <c r="AW13" s="17" t="s">
        <v>63</v>
      </c>
      <c r="AX13" s="17" t="s">
        <v>149</v>
      </c>
      <c r="AY13" s="17" t="s">
        <v>51</v>
      </c>
      <c r="AZ13" s="17" t="s">
        <v>217</v>
      </c>
      <c r="BA13" s="17" t="s">
        <v>53</v>
      </c>
      <c r="BB13" s="17" t="s">
        <v>275</v>
      </c>
      <c r="BC13" s="17" t="s">
        <v>276</v>
      </c>
      <c r="BD13" s="17" t="s">
        <v>277</v>
      </c>
      <c r="BE13" s="17" t="s">
        <v>270</v>
      </c>
      <c r="BF13" s="17" t="s">
        <v>271</v>
      </c>
      <c r="BG13" s="17" t="s">
        <v>272</v>
      </c>
      <c r="BH13" s="17" t="s">
        <v>303</v>
      </c>
      <c r="BI13" s="17" t="s">
        <v>159</v>
      </c>
      <c r="BJ13" s="17" t="s">
        <v>278</v>
      </c>
      <c r="BK13" s="17" t="s">
        <v>280</v>
      </c>
      <c r="BL13" s="17" t="s">
        <v>197</v>
      </c>
      <c r="BM13" s="17" t="s">
        <v>196</v>
      </c>
      <c r="BN13" s="17" t="s">
        <v>591</v>
      </c>
      <c r="BO13" s="17" t="s">
        <v>592</v>
      </c>
      <c r="BP13" s="17" t="s">
        <v>593</v>
      </c>
      <c r="BQ13" s="17" t="s">
        <v>282</v>
      </c>
      <c r="BR13" s="17" t="s">
        <v>283</v>
      </c>
      <c r="BS13" s="17" t="s">
        <v>164</v>
      </c>
      <c r="BT13" s="17" t="s">
        <v>284</v>
      </c>
      <c r="BU13" s="17" t="s">
        <v>285</v>
      </c>
      <c r="BV13" s="17" t="s">
        <v>286</v>
      </c>
      <c r="BW13" s="17" t="s">
        <v>287</v>
      </c>
      <c r="BX13" s="17" t="s">
        <v>288</v>
      </c>
      <c r="BY13" s="17" t="s">
        <v>289</v>
      </c>
      <c r="BZ13" s="17" t="s">
        <v>69</v>
      </c>
      <c r="CA13" s="17" t="s">
        <v>70</v>
      </c>
      <c r="CB13" s="17" t="s">
        <v>290</v>
      </c>
      <c r="CC13" s="17" t="s">
        <v>292</v>
      </c>
      <c r="CD13" s="17" t="s">
        <v>213</v>
      </c>
      <c r="CE13" s="17" t="s">
        <v>293</v>
      </c>
      <c r="CF13" s="18" t="s">
        <v>295</v>
      </c>
      <c r="CG13" s="18" t="s">
        <v>296</v>
      </c>
      <c r="CH13" s="18" t="s">
        <v>297</v>
      </c>
      <c r="CI13" s="17" t="s">
        <v>299</v>
      </c>
      <c r="CJ13" s="17" t="s">
        <v>300</v>
      </c>
      <c r="CK13" s="17" t="s">
        <v>301</v>
      </c>
      <c r="CL13" s="17" t="s">
        <v>302</v>
      </c>
      <c r="CM13" s="17" t="s">
        <v>598</v>
      </c>
      <c r="CN13" s="17" t="s">
        <v>599</v>
      </c>
      <c r="CO13" s="17" t="s">
        <v>305</v>
      </c>
      <c r="CP13" s="17" t="s">
        <v>154</v>
      </c>
      <c r="CQ13" s="17" t="s">
        <v>71</v>
      </c>
      <c r="CR13" s="18" t="s">
        <v>308</v>
      </c>
      <c r="CS13" s="18" t="s">
        <v>84</v>
      </c>
      <c r="CT13" s="18" t="s">
        <v>309</v>
      </c>
      <c r="CU13" s="17" t="s">
        <v>311</v>
      </c>
      <c r="CV13" s="17" t="s">
        <v>600</v>
      </c>
      <c r="CW13" s="17" t="s">
        <v>601</v>
      </c>
      <c r="CX13" s="17" t="s">
        <v>313</v>
      </c>
      <c r="CY13" s="17" t="s">
        <v>314</v>
      </c>
      <c r="CZ13" s="17" t="s">
        <v>315</v>
      </c>
      <c r="DA13" s="17" t="s">
        <v>317</v>
      </c>
      <c r="DB13" s="17" t="s">
        <v>318</v>
      </c>
      <c r="DC13" s="17" t="s">
        <v>319</v>
      </c>
      <c r="DD13" s="18" t="s">
        <v>299</v>
      </c>
      <c r="DE13" s="18" t="s">
        <v>321</v>
      </c>
      <c r="DF13" s="18" t="s">
        <v>306</v>
      </c>
      <c r="DG13" s="18" t="s">
        <v>323</v>
      </c>
      <c r="DH13" s="18" t="s">
        <v>324</v>
      </c>
      <c r="DI13" s="18" t="s">
        <v>325</v>
      </c>
      <c r="DJ13" s="18" t="s">
        <v>327</v>
      </c>
      <c r="DK13" s="18" t="s">
        <v>328</v>
      </c>
      <c r="DL13" s="18" t="s">
        <v>329</v>
      </c>
      <c r="DM13" s="18" t="s">
        <v>331</v>
      </c>
      <c r="DN13" s="18" t="s">
        <v>332</v>
      </c>
      <c r="DO13" s="18" t="s">
        <v>333</v>
      </c>
      <c r="DP13" s="18" t="s">
        <v>642</v>
      </c>
      <c r="DQ13" s="18" t="s">
        <v>335</v>
      </c>
      <c r="DR13" s="18" t="s">
        <v>336</v>
      </c>
      <c r="DS13" s="18" t="s">
        <v>338</v>
      </c>
      <c r="DT13" s="18" t="s">
        <v>339</v>
      </c>
      <c r="DU13" s="18" t="s">
        <v>180</v>
      </c>
      <c r="DV13" s="18" t="s">
        <v>341</v>
      </c>
      <c r="DW13" s="18" t="s">
        <v>342</v>
      </c>
      <c r="DX13" s="18" t="s">
        <v>343</v>
      </c>
      <c r="DY13" s="18" t="s">
        <v>262</v>
      </c>
      <c r="DZ13" s="18" t="s">
        <v>345</v>
      </c>
      <c r="EA13" s="18" t="s">
        <v>603</v>
      </c>
      <c r="EB13" s="18" t="s">
        <v>347</v>
      </c>
      <c r="EC13" s="18" t="s">
        <v>604</v>
      </c>
      <c r="ED13" s="18" t="s">
        <v>605</v>
      </c>
      <c r="EE13" s="18" t="s">
        <v>607</v>
      </c>
      <c r="EF13" s="18" t="s">
        <v>608</v>
      </c>
      <c r="EG13" s="18" t="s">
        <v>609</v>
      </c>
      <c r="EH13" s="18" t="s">
        <v>51</v>
      </c>
      <c r="EI13" s="18" t="s">
        <v>610</v>
      </c>
      <c r="EJ13" s="18" t="s">
        <v>53</v>
      </c>
      <c r="EK13" s="18" t="s">
        <v>611</v>
      </c>
      <c r="EL13" s="18" t="s">
        <v>612</v>
      </c>
      <c r="EM13" s="18" t="s">
        <v>613</v>
      </c>
      <c r="EN13" s="18" t="s">
        <v>614</v>
      </c>
      <c r="EO13" s="18" t="s">
        <v>616</v>
      </c>
      <c r="EP13" s="18" t="s">
        <v>351</v>
      </c>
      <c r="EQ13" s="18" t="s">
        <v>105</v>
      </c>
      <c r="ER13" s="18" t="s">
        <v>152</v>
      </c>
      <c r="ES13" s="18" t="s">
        <v>153</v>
      </c>
      <c r="ET13" s="18" t="s">
        <v>620</v>
      </c>
      <c r="EU13" s="18" t="s">
        <v>618</v>
      </c>
      <c r="EV13" s="18" t="s">
        <v>619</v>
      </c>
      <c r="EW13" s="18" t="s">
        <v>355</v>
      </c>
      <c r="EX13" s="18" t="s">
        <v>354</v>
      </c>
      <c r="EY13" s="18" t="s">
        <v>151</v>
      </c>
      <c r="EZ13" s="18" t="s">
        <v>622</v>
      </c>
      <c r="FA13" s="18" t="s">
        <v>623</v>
      </c>
      <c r="FB13" s="18" t="s">
        <v>624</v>
      </c>
      <c r="FC13" s="18" t="s">
        <v>261</v>
      </c>
      <c r="FD13" s="18" t="s">
        <v>626</v>
      </c>
      <c r="FE13" s="18" t="s">
        <v>214</v>
      </c>
      <c r="FF13" s="18" t="s">
        <v>628</v>
      </c>
      <c r="FG13" s="18" t="s">
        <v>629</v>
      </c>
      <c r="FH13" s="18" t="s">
        <v>630</v>
      </c>
      <c r="FI13" s="18" t="s">
        <v>632</v>
      </c>
      <c r="FJ13" s="18" t="s">
        <v>633</v>
      </c>
      <c r="FK13" s="18" t="s">
        <v>634</v>
      </c>
    </row>
    <row r="14" spans="1:254" ht="15.75">
      <c r="A14" s="19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L14" s="4"/>
      <c r="BM14" s="4"/>
      <c r="BO14" s="4"/>
      <c r="BP14" s="4"/>
      <c r="BR14" s="4"/>
      <c r="BS14" s="4"/>
      <c r="BU14" s="4"/>
      <c r="BV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spans="1:254" ht="15.75">
      <c r="A35" s="33" t="s">
        <v>218</v>
      </c>
      <c r="B35" s="34"/>
      <c r="C35" s="3">
        <f t="shared" ref="C35:AH35" si="0">SUM(C14:C34)</f>
        <v>0</v>
      </c>
      <c r="D35" s="3">
        <f t="shared" si="0"/>
        <v>0</v>
      </c>
      <c r="E35" s="3">
        <f t="shared" si="0"/>
        <v>0</v>
      </c>
      <c r="F35" s="3">
        <f t="shared" si="0"/>
        <v>0</v>
      </c>
      <c r="G35" s="3">
        <f t="shared" si="0"/>
        <v>0</v>
      </c>
      <c r="H35" s="3">
        <f t="shared" si="0"/>
        <v>0</v>
      </c>
      <c r="I35" s="3">
        <f t="shared" si="0"/>
        <v>0</v>
      </c>
      <c r="J35" s="3">
        <f t="shared" si="0"/>
        <v>0</v>
      </c>
      <c r="K35" s="3">
        <f t="shared" si="0"/>
        <v>0</v>
      </c>
      <c r="L35" s="3">
        <f t="shared" si="0"/>
        <v>0</v>
      </c>
      <c r="M35" s="3">
        <f t="shared" si="0"/>
        <v>0</v>
      </c>
      <c r="N35" s="3">
        <f t="shared" si="0"/>
        <v>0</v>
      </c>
      <c r="O35" s="3">
        <f t="shared" si="0"/>
        <v>0</v>
      </c>
      <c r="P35" s="3">
        <f t="shared" si="0"/>
        <v>0</v>
      </c>
      <c r="Q35" s="3">
        <f t="shared" si="0"/>
        <v>0</v>
      </c>
      <c r="R35" s="3">
        <f t="shared" si="0"/>
        <v>0</v>
      </c>
      <c r="S35" s="3">
        <f t="shared" si="0"/>
        <v>0</v>
      </c>
      <c r="T35" s="3">
        <f t="shared" si="0"/>
        <v>0</v>
      </c>
      <c r="U35" s="3">
        <f t="shared" si="0"/>
        <v>0</v>
      </c>
      <c r="V35" s="3">
        <f t="shared" si="0"/>
        <v>0</v>
      </c>
      <c r="W35" s="3">
        <f t="shared" si="0"/>
        <v>0</v>
      </c>
      <c r="X35" s="3">
        <f t="shared" si="0"/>
        <v>0</v>
      </c>
      <c r="Y35" s="3">
        <f t="shared" si="0"/>
        <v>0</v>
      </c>
      <c r="Z35" s="3">
        <f t="shared" si="0"/>
        <v>0</v>
      </c>
      <c r="AA35" s="3">
        <f t="shared" si="0"/>
        <v>0</v>
      </c>
      <c r="AB35" s="3">
        <f t="shared" si="0"/>
        <v>0</v>
      </c>
      <c r="AC35" s="3">
        <f t="shared" si="0"/>
        <v>0</v>
      </c>
      <c r="AD35" s="3">
        <f t="shared" si="0"/>
        <v>0</v>
      </c>
      <c r="AE35" s="3">
        <f t="shared" si="0"/>
        <v>0</v>
      </c>
      <c r="AF35" s="3">
        <f t="shared" si="0"/>
        <v>0</v>
      </c>
      <c r="AG35" s="3">
        <f t="shared" si="0"/>
        <v>0</v>
      </c>
      <c r="AH35" s="3">
        <f t="shared" si="0"/>
        <v>0</v>
      </c>
      <c r="AI35" s="3">
        <f t="shared" ref="AI35:BN35" si="1">SUM(AI14:AI34)</f>
        <v>0</v>
      </c>
      <c r="AJ35" s="3">
        <f t="shared" si="1"/>
        <v>0</v>
      </c>
      <c r="AK35" s="3">
        <f t="shared" si="1"/>
        <v>0</v>
      </c>
      <c r="AL35" s="3">
        <f t="shared" si="1"/>
        <v>0</v>
      </c>
      <c r="AM35" s="3">
        <f t="shared" si="1"/>
        <v>0</v>
      </c>
      <c r="AN35" s="3">
        <f t="shared" si="1"/>
        <v>0</v>
      </c>
      <c r="AO35" s="3">
        <f t="shared" si="1"/>
        <v>0</v>
      </c>
      <c r="AP35" s="3">
        <f t="shared" si="1"/>
        <v>0</v>
      </c>
      <c r="AQ35" s="3">
        <f t="shared" si="1"/>
        <v>0</v>
      </c>
      <c r="AR35" s="3">
        <f t="shared" si="1"/>
        <v>0</v>
      </c>
      <c r="AS35" s="3">
        <f t="shared" si="1"/>
        <v>0</v>
      </c>
      <c r="AT35" s="3">
        <f t="shared" si="1"/>
        <v>0</v>
      </c>
      <c r="AU35" s="3">
        <f t="shared" si="1"/>
        <v>0</v>
      </c>
      <c r="AV35" s="3">
        <f t="shared" si="1"/>
        <v>0</v>
      </c>
      <c r="AW35" s="3">
        <f t="shared" si="1"/>
        <v>0</v>
      </c>
      <c r="AX35" s="3">
        <f t="shared" si="1"/>
        <v>0</v>
      </c>
      <c r="AY35" s="3">
        <f t="shared" si="1"/>
        <v>0</v>
      </c>
      <c r="AZ35" s="3">
        <f t="shared" si="1"/>
        <v>0</v>
      </c>
      <c r="BA35" s="3">
        <f t="shared" si="1"/>
        <v>0</v>
      </c>
      <c r="BB35" s="3">
        <f t="shared" si="1"/>
        <v>0</v>
      </c>
      <c r="BC35" s="3">
        <f t="shared" si="1"/>
        <v>0</v>
      </c>
      <c r="BD35" s="3">
        <f t="shared" si="1"/>
        <v>0</v>
      </c>
      <c r="BE35" s="3">
        <f t="shared" si="1"/>
        <v>0</v>
      </c>
      <c r="BF35" s="3">
        <f t="shared" si="1"/>
        <v>0</v>
      </c>
      <c r="BG35" s="3">
        <f t="shared" si="1"/>
        <v>0</v>
      </c>
      <c r="BH35" s="3">
        <f t="shared" si="1"/>
        <v>0</v>
      </c>
      <c r="BI35" s="3">
        <f t="shared" si="1"/>
        <v>0</v>
      </c>
      <c r="BJ35" s="3">
        <f t="shared" si="1"/>
        <v>0</v>
      </c>
      <c r="BK35" s="3">
        <f t="shared" si="1"/>
        <v>0</v>
      </c>
      <c r="BL35" s="3">
        <f t="shared" si="1"/>
        <v>0</v>
      </c>
      <c r="BM35" s="3">
        <f t="shared" si="1"/>
        <v>0</v>
      </c>
      <c r="BN35" s="3">
        <f t="shared" si="1"/>
        <v>0</v>
      </c>
      <c r="BO35" s="3">
        <f t="shared" ref="BO35:CT35" si="2">SUM(BO14:BO34)</f>
        <v>0</v>
      </c>
      <c r="BP35" s="3">
        <f t="shared" si="2"/>
        <v>0</v>
      </c>
      <c r="BQ35" s="3">
        <f t="shared" si="2"/>
        <v>0</v>
      </c>
      <c r="BR35" s="3">
        <f t="shared" si="2"/>
        <v>0</v>
      </c>
      <c r="BS35" s="3">
        <f t="shared" si="2"/>
        <v>0</v>
      </c>
      <c r="BT35" s="3">
        <f t="shared" si="2"/>
        <v>0</v>
      </c>
      <c r="BU35" s="3">
        <f t="shared" si="2"/>
        <v>0</v>
      </c>
      <c r="BV35" s="3">
        <f t="shared" si="2"/>
        <v>0</v>
      </c>
      <c r="BW35" s="3">
        <f t="shared" si="2"/>
        <v>0</v>
      </c>
      <c r="BX35" s="3">
        <f t="shared" si="2"/>
        <v>0</v>
      </c>
      <c r="BY35" s="3">
        <f t="shared" si="2"/>
        <v>0</v>
      </c>
      <c r="BZ35" s="3">
        <f t="shared" si="2"/>
        <v>0</v>
      </c>
      <c r="CA35" s="3">
        <f t="shared" si="2"/>
        <v>0</v>
      </c>
      <c r="CB35" s="3">
        <f t="shared" si="2"/>
        <v>0</v>
      </c>
      <c r="CC35" s="3">
        <f t="shared" si="2"/>
        <v>0</v>
      </c>
      <c r="CD35" s="3">
        <f t="shared" si="2"/>
        <v>0</v>
      </c>
      <c r="CE35" s="3">
        <f t="shared" si="2"/>
        <v>0</v>
      </c>
      <c r="CF35" s="3">
        <f t="shared" si="2"/>
        <v>0</v>
      </c>
      <c r="CG35" s="3">
        <f t="shared" si="2"/>
        <v>0</v>
      </c>
      <c r="CH35" s="3">
        <f t="shared" si="2"/>
        <v>0</v>
      </c>
      <c r="CI35" s="3">
        <f t="shared" si="2"/>
        <v>0</v>
      </c>
      <c r="CJ35" s="3">
        <f t="shared" si="2"/>
        <v>0</v>
      </c>
      <c r="CK35" s="3">
        <f t="shared" si="2"/>
        <v>0</v>
      </c>
      <c r="CL35" s="3">
        <f t="shared" si="2"/>
        <v>0</v>
      </c>
      <c r="CM35" s="3">
        <f t="shared" si="2"/>
        <v>0</v>
      </c>
      <c r="CN35" s="3">
        <f t="shared" si="2"/>
        <v>0</v>
      </c>
      <c r="CO35" s="3">
        <f t="shared" si="2"/>
        <v>0</v>
      </c>
      <c r="CP35" s="3">
        <f t="shared" si="2"/>
        <v>0</v>
      </c>
      <c r="CQ35" s="3">
        <f t="shared" si="2"/>
        <v>0</v>
      </c>
      <c r="CR35" s="3">
        <f t="shared" si="2"/>
        <v>0</v>
      </c>
      <c r="CS35" s="3">
        <f t="shared" si="2"/>
        <v>0</v>
      </c>
      <c r="CT35" s="3">
        <f t="shared" si="2"/>
        <v>0</v>
      </c>
      <c r="CU35" s="3">
        <f t="shared" ref="CU35:DZ35" si="3">SUM(CU14:CU34)</f>
        <v>0</v>
      </c>
      <c r="CV35" s="3">
        <f t="shared" si="3"/>
        <v>0</v>
      </c>
      <c r="CW35" s="3">
        <f t="shared" si="3"/>
        <v>0</v>
      </c>
      <c r="CX35" s="3">
        <f t="shared" si="3"/>
        <v>0</v>
      </c>
      <c r="CY35" s="3">
        <f t="shared" si="3"/>
        <v>0</v>
      </c>
      <c r="CZ35" s="3">
        <f t="shared" si="3"/>
        <v>0</v>
      </c>
      <c r="DA35" s="3">
        <f t="shared" si="3"/>
        <v>0</v>
      </c>
      <c r="DB35" s="3">
        <f t="shared" si="3"/>
        <v>0</v>
      </c>
      <c r="DC35" s="3">
        <f t="shared" si="3"/>
        <v>0</v>
      </c>
      <c r="DD35" s="3">
        <f t="shared" si="3"/>
        <v>0</v>
      </c>
      <c r="DE35" s="3">
        <f t="shared" si="3"/>
        <v>0</v>
      </c>
      <c r="DF35" s="3">
        <f t="shared" si="3"/>
        <v>0</v>
      </c>
      <c r="DG35" s="3">
        <f t="shared" si="3"/>
        <v>0</v>
      </c>
      <c r="DH35" s="3">
        <f t="shared" si="3"/>
        <v>0</v>
      </c>
      <c r="DI35" s="3">
        <f t="shared" si="3"/>
        <v>0</v>
      </c>
      <c r="DJ35" s="3">
        <f t="shared" si="3"/>
        <v>0</v>
      </c>
      <c r="DK35" s="3">
        <f t="shared" si="3"/>
        <v>0</v>
      </c>
      <c r="DL35" s="3">
        <f t="shared" si="3"/>
        <v>0</v>
      </c>
      <c r="DM35" s="3">
        <f t="shared" si="3"/>
        <v>0</v>
      </c>
      <c r="DN35" s="3">
        <f t="shared" si="3"/>
        <v>0</v>
      </c>
      <c r="DO35" s="3">
        <f t="shared" si="3"/>
        <v>0</v>
      </c>
      <c r="DP35" s="3">
        <f t="shared" si="3"/>
        <v>0</v>
      </c>
      <c r="DQ35" s="3">
        <f t="shared" si="3"/>
        <v>0</v>
      </c>
      <c r="DR35" s="3">
        <f t="shared" si="3"/>
        <v>0</v>
      </c>
      <c r="DS35" s="3">
        <f t="shared" si="3"/>
        <v>0</v>
      </c>
      <c r="DT35" s="3">
        <f t="shared" si="3"/>
        <v>0</v>
      </c>
      <c r="DU35" s="3">
        <f t="shared" si="3"/>
        <v>0</v>
      </c>
      <c r="DV35" s="3">
        <f t="shared" si="3"/>
        <v>0</v>
      </c>
      <c r="DW35" s="3">
        <f t="shared" si="3"/>
        <v>0</v>
      </c>
      <c r="DX35" s="3">
        <f t="shared" si="3"/>
        <v>0</v>
      </c>
      <c r="DY35" s="3">
        <f t="shared" si="3"/>
        <v>0</v>
      </c>
      <c r="DZ35" s="3">
        <f t="shared" si="3"/>
        <v>0</v>
      </c>
      <c r="EA35" s="3">
        <f t="shared" ref="EA35:FF35" si="4">SUM(EA14:EA34)</f>
        <v>0</v>
      </c>
      <c r="EB35" s="3">
        <f t="shared" si="4"/>
        <v>0</v>
      </c>
      <c r="EC35" s="3">
        <f t="shared" si="4"/>
        <v>0</v>
      </c>
      <c r="ED35" s="3">
        <f t="shared" si="4"/>
        <v>0</v>
      </c>
      <c r="EE35" s="3">
        <f t="shared" si="4"/>
        <v>0</v>
      </c>
      <c r="EF35" s="3">
        <f t="shared" si="4"/>
        <v>0</v>
      </c>
      <c r="EG35" s="3">
        <f t="shared" si="4"/>
        <v>0</v>
      </c>
      <c r="EH35" s="3">
        <f t="shared" si="4"/>
        <v>0</v>
      </c>
      <c r="EI35" s="3">
        <f t="shared" si="4"/>
        <v>0</v>
      </c>
      <c r="EJ35" s="3">
        <f t="shared" si="4"/>
        <v>0</v>
      </c>
      <c r="EK35" s="3">
        <f t="shared" si="4"/>
        <v>0</v>
      </c>
      <c r="EL35" s="3">
        <f t="shared" si="4"/>
        <v>0</v>
      </c>
      <c r="EM35" s="3">
        <f t="shared" si="4"/>
        <v>0</v>
      </c>
      <c r="EN35" s="3">
        <f t="shared" si="4"/>
        <v>0</v>
      </c>
      <c r="EO35" s="3">
        <f t="shared" si="4"/>
        <v>0</v>
      </c>
      <c r="EP35" s="3">
        <f t="shared" si="4"/>
        <v>0</v>
      </c>
      <c r="EQ35" s="3">
        <f t="shared" si="4"/>
        <v>0</v>
      </c>
      <c r="ER35" s="3">
        <f t="shared" si="4"/>
        <v>0</v>
      </c>
      <c r="ES35" s="3">
        <f t="shared" si="4"/>
        <v>0</v>
      </c>
      <c r="ET35" s="3">
        <f t="shared" si="4"/>
        <v>0</v>
      </c>
      <c r="EU35" s="3">
        <f t="shared" si="4"/>
        <v>0</v>
      </c>
      <c r="EV35" s="3">
        <f t="shared" si="4"/>
        <v>0</v>
      </c>
      <c r="EW35" s="3">
        <f t="shared" si="4"/>
        <v>0</v>
      </c>
      <c r="EX35" s="3">
        <f t="shared" si="4"/>
        <v>0</v>
      </c>
      <c r="EY35" s="3">
        <f t="shared" si="4"/>
        <v>0</v>
      </c>
      <c r="EZ35" s="3">
        <f t="shared" si="4"/>
        <v>0</v>
      </c>
      <c r="FA35" s="3">
        <f t="shared" si="4"/>
        <v>0</v>
      </c>
      <c r="FB35" s="3">
        <f t="shared" si="4"/>
        <v>0</v>
      </c>
      <c r="FC35" s="3">
        <f t="shared" si="4"/>
        <v>0</v>
      </c>
      <c r="FD35" s="3">
        <f t="shared" si="4"/>
        <v>0</v>
      </c>
      <c r="FE35" s="3">
        <f t="shared" si="4"/>
        <v>0</v>
      </c>
      <c r="FF35" s="3">
        <f t="shared" si="4"/>
        <v>0</v>
      </c>
      <c r="FG35" s="3">
        <f t="shared" ref="FG35:FK35" si="5">SUM(FG14:FG34)</f>
        <v>0</v>
      </c>
      <c r="FH35" s="3">
        <f t="shared" si="5"/>
        <v>0</v>
      </c>
      <c r="FI35" s="3">
        <f t="shared" si="5"/>
        <v>0</v>
      </c>
      <c r="FJ35" s="3">
        <f t="shared" si="5"/>
        <v>0</v>
      </c>
      <c r="FK35" s="3">
        <f t="shared" si="5"/>
        <v>0</v>
      </c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</row>
    <row r="36" spans="1:254">
      <c r="A36" s="35" t="s">
        <v>428</v>
      </c>
      <c r="B36" s="36"/>
      <c r="C36" s="10">
        <f t="shared" ref="C36:AH36" si="6">C35/21%</f>
        <v>0</v>
      </c>
      <c r="D36" s="10">
        <f t="shared" si="6"/>
        <v>0</v>
      </c>
      <c r="E36" s="10">
        <f t="shared" si="6"/>
        <v>0</v>
      </c>
      <c r="F36" s="10">
        <f t="shared" si="6"/>
        <v>0</v>
      </c>
      <c r="G36" s="10">
        <f t="shared" si="6"/>
        <v>0</v>
      </c>
      <c r="H36" s="10">
        <f t="shared" si="6"/>
        <v>0</v>
      </c>
      <c r="I36" s="10">
        <f t="shared" si="6"/>
        <v>0</v>
      </c>
      <c r="J36" s="10">
        <f t="shared" si="6"/>
        <v>0</v>
      </c>
      <c r="K36" s="10">
        <f t="shared" si="6"/>
        <v>0</v>
      </c>
      <c r="L36" s="10">
        <f t="shared" si="6"/>
        <v>0</v>
      </c>
      <c r="M36" s="10">
        <f t="shared" si="6"/>
        <v>0</v>
      </c>
      <c r="N36" s="10">
        <f t="shared" si="6"/>
        <v>0</v>
      </c>
      <c r="O36" s="10">
        <f t="shared" si="6"/>
        <v>0</v>
      </c>
      <c r="P36" s="10">
        <f t="shared" si="6"/>
        <v>0</v>
      </c>
      <c r="Q36" s="10">
        <f t="shared" si="6"/>
        <v>0</v>
      </c>
      <c r="R36" s="10">
        <f t="shared" si="6"/>
        <v>0</v>
      </c>
      <c r="S36" s="10">
        <f t="shared" si="6"/>
        <v>0</v>
      </c>
      <c r="T36" s="10">
        <f t="shared" si="6"/>
        <v>0</v>
      </c>
      <c r="U36" s="10">
        <f t="shared" si="6"/>
        <v>0</v>
      </c>
      <c r="V36" s="10">
        <f t="shared" si="6"/>
        <v>0</v>
      </c>
      <c r="W36" s="10">
        <f t="shared" si="6"/>
        <v>0</v>
      </c>
      <c r="X36" s="10">
        <f t="shared" si="6"/>
        <v>0</v>
      </c>
      <c r="Y36" s="10">
        <f t="shared" si="6"/>
        <v>0</v>
      </c>
      <c r="Z36" s="10">
        <f t="shared" si="6"/>
        <v>0</v>
      </c>
      <c r="AA36" s="10">
        <f t="shared" si="6"/>
        <v>0</v>
      </c>
      <c r="AB36" s="10">
        <f t="shared" si="6"/>
        <v>0</v>
      </c>
      <c r="AC36" s="10">
        <f t="shared" si="6"/>
        <v>0</v>
      </c>
      <c r="AD36" s="10">
        <f t="shared" si="6"/>
        <v>0</v>
      </c>
      <c r="AE36" s="10">
        <f t="shared" si="6"/>
        <v>0</v>
      </c>
      <c r="AF36" s="10">
        <f t="shared" si="6"/>
        <v>0</v>
      </c>
      <c r="AG36" s="10">
        <f t="shared" si="6"/>
        <v>0</v>
      </c>
      <c r="AH36" s="10">
        <f t="shared" si="6"/>
        <v>0</v>
      </c>
      <c r="AI36" s="10">
        <f t="shared" ref="AI36:BN36" si="7">AI35/21%</f>
        <v>0</v>
      </c>
      <c r="AJ36" s="10">
        <f t="shared" si="7"/>
        <v>0</v>
      </c>
      <c r="AK36" s="10">
        <f t="shared" si="7"/>
        <v>0</v>
      </c>
      <c r="AL36" s="10">
        <f t="shared" si="7"/>
        <v>0</v>
      </c>
      <c r="AM36" s="10">
        <f t="shared" si="7"/>
        <v>0</v>
      </c>
      <c r="AN36" s="10">
        <f t="shared" si="7"/>
        <v>0</v>
      </c>
      <c r="AO36" s="10">
        <f t="shared" si="7"/>
        <v>0</v>
      </c>
      <c r="AP36" s="10">
        <f t="shared" si="7"/>
        <v>0</v>
      </c>
      <c r="AQ36" s="10">
        <f t="shared" si="7"/>
        <v>0</v>
      </c>
      <c r="AR36" s="10">
        <f t="shared" si="7"/>
        <v>0</v>
      </c>
      <c r="AS36" s="10">
        <f t="shared" si="7"/>
        <v>0</v>
      </c>
      <c r="AT36" s="10">
        <f t="shared" si="7"/>
        <v>0</v>
      </c>
      <c r="AU36" s="10">
        <f t="shared" si="7"/>
        <v>0</v>
      </c>
      <c r="AV36" s="10">
        <f t="shared" si="7"/>
        <v>0</v>
      </c>
      <c r="AW36" s="10">
        <f t="shared" si="7"/>
        <v>0</v>
      </c>
      <c r="AX36" s="10">
        <f t="shared" si="7"/>
        <v>0</v>
      </c>
      <c r="AY36" s="10">
        <f t="shared" si="7"/>
        <v>0</v>
      </c>
      <c r="AZ36" s="10">
        <f t="shared" si="7"/>
        <v>0</v>
      </c>
      <c r="BA36" s="10">
        <f t="shared" si="7"/>
        <v>0</v>
      </c>
      <c r="BB36" s="10">
        <f t="shared" si="7"/>
        <v>0</v>
      </c>
      <c r="BC36" s="10">
        <f t="shared" si="7"/>
        <v>0</v>
      </c>
      <c r="BD36" s="10">
        <f t="shared" si="7"/>
        <v>0</v>
      </c>
      <c r="BE36" s="10">
        <f t="shared" si="7"/>
        <v>0</v>
      </c>
      <c r="BF36" s="10">
        <f t="shared" si="7"/>
        <v>0</v>
      </c>
      <c r="BG36" s="10">
        <f t="shared" si="7"/>
        <v>0</v>
      </c>
      <c r="BH36" s="10">
        <f t="shared" si="7"/>
        <v>0</v>
      </c>
      <c r="BI36" s="10">
        <f t="shared" si="7"/>
        <v>0</v>
      </c>
      <c r="BJ36" s="10">
        <f t="shared" si="7"/>
        <v>0</v>
      </c>
      <c r="BK36" s="10">
        <f t="shared" si="7"/>
        <v>0</v>
      </c>
      <c r="BL36" s="10">
        <f t="shared" si="7"/>
        <v>0</v>
      </c>
      <c r="BM36" s="10">
        <f t="shared" si="7"/>
        <v>0</v>
      </c>
      <c r="BN36" s="10">
        <f t="shared" si="7"/>
        <v>0</v>
      </c>
      <c r="BO36" s="10">
        <f t="shared" ref="BO36:CT36" si="8">BO35/21%</f>
        <v>0</v>
      </c>
      <c r="BP36" s="10">
        <f t="shared" si="8"/>
        <v>0</v>
      </c>
      <c r="BQ36" s="10">
        <f t="shared" si="8"/>
        <v>0</v>
      </c>
      <c r="BR36" s="10">
        <f t="shared" si="8"/>
        <v>0</v>
      </c>
      <c r="BS36" s="10">
        <f t="shared" si="8"/>
        <v>0</v>
      </c>
      <c r="BT36" s="10">
        <f t="shared" si="8"/>
        <v>0</v>
      </c>
      <c r="BU36" s="10">
        <f t="shared" si="8"/>
        <v>0</v>
      </c>
      <c r="BV36" s="10">
        <f t="shared" si="8"/>
        <v>0</v>
      </c>
      <c r="BW36" s="10">
        <f t="shared" si="8"/>
        <v>0</v>
      </c>
      <c r="BX36" s="10">
        <f t="shared" si="8"/>
        <v>0</v>
      </c>
      <c r="BY36" s="10">
        <f t="shared" si="8"/>
        <v>0</v>
      </c>
      <c r="BZ36" s="10">
        <f t="shared" si="8"/>
        <v>0</v>
      </c>
      <c r="CA36" s="10">
        <f t="shared" si="8"/>
        <v>0</v>
      </c>
      <c r="CB36" s="10">
        <f t="shared" si="8"/>
        <v>0</v>
      </c>
      <c r="CC36" s="10">
        <f t="shared" si="8"/>
        <v>0</v>
      </c>
      <c r="CD36" s="10">
        <f t="shared" si="8"/>
        <v>0</v>
      </c>
      <c r="CE36" s="10">
        <f t="shared" si="8"/>
        <v>0</v>
      </c>
      <c r="CF36" s="10">
        <f t="shared" si="8"/>
        <v>0</v>
      </c>
      <c r="CG36" s="10">
        <f t="shared" si="8"/>
        <v>0</v>
      </c>
      <c r="CH36" s="10">
        <f t="shared" si="8"/>
        <v>0</v>
      </c>
      <c r="CI36" s="10">
        <f t="shared" si="8"/>
        <v>0</v>
      </c>
      <c r="CJ36" s="10">
        <f t="shared" si="8"/>
        <v>0</v>
      </c>
      <c r="CK36" s="10">
        <f t="shared" si="8"/>
        <v>0</v>
      </c>
      <c r="CL36" s="10">
        <f t="shared" si="8"/>
        <v>0</v>
      </c>
      <c r="CM36" s="10">
        <f t="shared" si="8"/>
        <v>0</v>
      </c>
      <c r="CN36" s="10">
        <f t="shared" si="8"/>
        <v>0</v>
      </c>
      <c r="CO36" s="10">
        <f t="shared" si="8"/>
        <v>0</v>
      </c>
      <c r="CP36" s="10">
        <f t="shared" si="8"/>
        <v>0</v>
      </c>
      <c r="CQ36" s="10">
        <f t="shared" si="8"/>
        <v>0</v>
      </c>
      <c r="CR36" s="10">
        <f t="shared" si="8"/>
        <v>0</v>
      </c>
      <c r="CS36" s="10">
        <f t="shared" si="8"/>
        <v>0</v>
      </c>
      <c r="CT36" s="10">
        <f t="shared" si="8"/>
        <v>0</v>
      </c>
      <c r="CU36" s="10">
        <f t="shared" ref="CU36:DZ36" si="9">CU35/21%</f>
        <v>0</v>
      </c>
      <c r="CV36" s="10">
        <f t="shared" si="9"/>
        <v>0</v>
      </c>
      <c r="CW36" s="10">
        <f t="shared" si="9"/>
        <v>0</v>
      </c>
      <c r="CX36" s="10">
        <f t="shared" si="9"/>
        <v>0</v>
      </c>
      <c r="CY36" s="10">
        <f t="shared" si="9"/>
        <v>0</v>
      </c>
      <c r="CZ36" s="10">
        <f t="shared" si="9"/>
        <v>0</v>
      </c>
      <c r="DA36" s="10">
        <f t="shared" si="9"/>
        <v>0</v>
      </c>
      <c r="DB36" s="10">
        <f t="shared" si="9"/>
        <v>0</v>
      </c>
      <c r="DC36" s="10">
        <f t="shared" si="9"/>
        <v>0</v>
      </c>
      <c r="DD36" s="10">
        <f t="shared" si="9"/>
        <v>0</v>
      </c>
      <c r="DE36" s="10">
        <f t="shared" si="9"/>
        <v>0</v>
      </c>
      <c r="DF36" s="10">
        <f t="shared" si="9"/>
        <v>0</v>
      </c>
      <c r="DG36" s="10">
        <f t="shared" si="9"/>
        <v>0</v>
      </c>
      <c r="DH36" s="10">
        <f t="shared" si="9"/>
        <v>0</v>
      </c>
      <c r="DI36" s="10">
        <f t="shared" si="9"/>
        <v>0</v>
      </c>
      <c r="DJ36" s="10">
        <f t="shared" si="9"/>
        <v>0</v>
      </c>
      <c r="DK36" s="10">
        <f t="shared" si="9"/>
        <v>0</v>
      </c>
      <c r="DL36" s="10">
        <f t="shared" si="9"/>
        <v>0</v>
      </c>
      <c r="DM36" s="10">
        <f t="shared" si="9"/>
        <v>0</v>
      </c>
      <c r="DN36" s="10">
        <f t="shared" si="9"/>
        <v>0</v>
      </c>
      <c r="DO36" s="10">
        <f t="shared" si="9"/>
        <v>0</v>
      </c>
      <c r="DP36" s="10">
        <f t="shared" si="9"/>
        <v>0</v>
      </c>
      <c r="DQ36" s="10">
        <f t="shared" si="9"/>
        <v>0</v>
      </c>
      <c r="DR36" s="10">
        <f t="shared" si="9"/>
        <v>0</v>
      </c>
      <c r="DS36" s="10">
        <f t="shared" si="9"/>
        <v>0</v>
      </c>
      <c r="DT36" s="10">
        <f t="shared" si="9"/>
        <v>0</v>
      </c>
      <c r="DU36" s="10">
        <f t="shared" si="9"/>
        <v>0</v>
      </c>
      <c r="DV36" s="10">
        <f t="shared" si="9"/>
        <v>0</v>
      </c>
      <c r="DW36" s="10">
        <f t="shared" si="9"/>
        <v>0</v>
      </c>
      <c r="DX36" s="10">
        <f t="shared" si="9"/>
        <v>0</v>
      </c>
      <c r="DY36" s="10">
        <f t="shared" si="9"/>
        <v>0</v>
      </c>
      <c r="DZ36" s="10">
        <f t="shared" si="9"/>
        <v>0</v>
      </c>
      <c r="EA36" s="10">
        <f t="shared" ref="EA36:FF36" si="10">EA35/21%</f>
        <v>0</v>
      </c>
      <c r="EB36" s="10">
        <f t="shared" si="10"/>
        <v>0</v>
      </c>
      <c r="EC36" s="10">
        <f t="shared" si="10"/>
        <v>0</v>
      </c>
      <c r="ED36" s="10">
        <f t="shared" si="10"/>
        <v>0</v>
      </c>
      <c r="EE36" s="10">
        <f t="shared" si="10"/>
        <v>0</v>
      </c>
      <c r="EF36" s="10">
        <f t="shared" si="10"/>
        <v>0</v>
      </c>
      <c r="EG36" s="10">
        <f t="shared" si="10"/>
        <v>0</v>
      </c>
      <c r="EH36" s="10">
        <f t="shared" si="10"/>
        <v>0</v>
      </c>
      <c r="EI36" s="10">
        <f t="shared" si="10"/>
        <v>0</v>
      </c>
      <c r="EJ36" s="10">
        <f t="shared" si="10"/>
        <v>0</v>
      </c>
      <c r="EK36" s="10">
        <f t="shared" si="10"/>
        <v>0</v>
      </c>
      <c r="EL36" s="10">
        <f t="shared" si="10"/>
        <v>0</v>
      </c>
      <c r="EM36" s="10">
        <f t="shared" si="10"/>
        <v>0</v>
      </c>
      <c r="EN36" s="10">
        <f t="shared" si="10"/>
        <v>0</v>
      </c>
      <c r="EO36" s="10">
        <f t="shared" si="10"/>
        <v>0</v>
      </c>
      <c r="EP36" s="10">
        <f t="shared" si="10"/>
        <v>0</v>
      </c>
      <c r="EQ36" s="10">
        <f t="shared" si="10"/>
        <v>0</v>
      </c>
      <c r="ER36" s="10">
        <f t="shared" si="10"/>
        <v>0</v>
      </c>
      <c r="ES36" s="10">
        <f t="shared" si="10"/>
        <v>0</v>
      </c>
      <c r="ET36" s="10">
        <f t="shared" si="10"/>
        <v>0</v>
      </c>
      <c r="EU36" s="10">
        <f t="shared" si="10"/>
        <v>0</v>
      </c>
      <c r="EV36" s="10">
        <f t="shared" si="10"/>
        <v>0</v>
      </c>
      <c r="EW36" s="10">
        <f t="shared" si="10"/>
        <v>0</v>
      </c>
      <c r="EX36" s="10">
        <f t="shared" si="10"/>
        <v>0</v>
      </c>
      <c r="EY36" s="10">
        <f t="shared" si="10"/>
        <v>0</v>
      </c>
      <c r="EZ36" s="10">
        <f t="shared" si="10"/>
        <v>0</v>
      </c>
      <c r="FA36" s="10">
        <f t="shared" si="10"/>
        <v>0</v>
      </c>
      <c r="FB36" s="10">
        <f t="shared" si="10"/>
        <v>0</v>
      </c>
      <c r="FC36" s="10">
        <f t="shared" si="10"/>
        <v>0</v>
      </c>
      <c r="FD36" s="10">
        <f t="shared" si="10"/>
        <v>0</v>
      </c>
      <c r="FE36" s="10">
        <f t="shared" si="10"/>
        <v>0</v>
      </c>
      <c r="FF36" s="10">
        <f t="shared" si="10"/>
        <v>0</v>
      </c>
      <c r="FG36" s="10">
        <f t="shared" ref="FG36:FK36" si="11">FG35/21%</f>
        <v>0</v>
      </c>
      <c r="FH36" s="10">
        <f t="shared" si="11"/>
        <v>0</v>
      </c>
      <c r="FI36" s="10">
        <f t="shared" si="11"/>
        <v>0</v>
      </c>
      <c r="FJ36" s="10">
        <f t="shared" si="11"/>
        <v>0</v>
      </c>
      <c r="FK36" s="10">
        <f t="shared" si="11"/>
        <v>0</v>
      </c>
    </row>
    <row r="38" spans="1:254">
      <c r="B38" t="s">
        <v>409</v>
      </c>
    </row>
    <row r="39" spans="1:254">
      <c r="B39" t="s">
        <v>410</v>
      </c>
      <c r="C39" t="s">
        <v>423</v>
      </c>
      <c r="D39" s="25">
        <f>(C36+F36+I36+L36+O36)/5</f>
        <v>0</v>
      </c>
      <c r="E39" s="16">
        <f>D39*21/100</f>
        <v>0</v>
      </c>
    </row>
    <row r="40" spans="1:254" ht="39" customHeight="1">
      <c r="B40" t="s">
        <v>411</v>
      </c>
      <c r="C40" t="s">
        <v>423</v>
      </c>
      <c r="D40" s="25">
        <f>(D36+G36+J36+M36+P36)/5</f>
        <v>0</v>
      </c>
      <c r="E40" s="16">
        <f>D40*21/100</f>
        <v>0</v>
      </c>
    </row>
    <row r="41" spans="1:254">
      <c r="B41" t="s">
        <v>412</v>
      </c>
      <c r="C41" t="s">
        <v>423</v>
      </c>
      <c r="D41" s="25">
        <f>(E36+H36+K36+N36+Q36)/5</f>
        <v>0</v>
      </c>
      <c r="E41" s="16">
        <f>D41*21/100</f>
        <v>0</v>
      </c>
    </row>
    <row r="42" spans="1:254">
      <c r="D42" s="20">
        <f>SUM(D39:D41)</f>
        <v>0</v>
      </c>
      <c r="E42" s="20">
        <f>SUM(E39:E41)</f>
        <v>0</v>
      </c>
    </row>
    <row r="43" spans="1:254">
      <c r="B43" t="s">
        <v>410</v>
      </c>
      <c r="C43" t="s">
        <v>424</v>
      </c>
      <c r="D43" s="25">
        <f>(R36+U36+X36+AA36+AD36+AG36+AJ36+AM36+AP36+AS36+AV36+AY36+BB36+BE36+BH36)/15</f>
        <v>0</v>
      </c>
      <c r="E43">
        <f>D43*21/100</f>
        <v>0</v>
      </c>
    </row>
    <row r="44" spans="1:254">
      <c r="B44" t="s">
        <v>411</v>
      </c>
      <c r="C44" t="s">
        <v>424</v>
      </c>
      <c r="D44" s="25">
        <f>(S36+V36+Y36+AB36+AE36+AH36+AK36+AN36+AQ36+AT36+AW36+AZ36+BC36+BF36+BI36)/15</f>
        <v>0</v>
      </c>
      <c r="E44">
        <f>D44*21/100</f>
        <v>0</v>
      </c>
    </row>
    <row r="45" spans="1:254">
      <c r="B45" t="s">
        <v>412</v>
      </c>
      <c r="C45" t="s">
        <v>424</v>
      </c>
      <c r="D45" s="25">
        <f>(T36+W36+Z36+AC36+AF36+AI36+AL36+AO36+AR36+AU36+AX36+BA36+BD36+BG36+BJ36)/15</f>
        <v>0</v>
      </c>
      <c r="E45">
        <f>D45*21/100</f>
        <v>0</v>
      </c>
    </row>
    <row r="46" spans="1:254">
      <c r="D46" s="21">
        <f>SUM(D43:D45)</f>
        <v>0</v>
      </c>
      <c r="E46" s="21">
        <f>SUM(E43:E45)</f>
        <v>0</v>
      </c>
    </row>
    <row r="47" spans="1:254">
      <c r="B47" t="s">
        <v>410</v>
      </c>
      <c r="C47" t="s">
        <v>425</v>
      </c>
      <c r="D47" s="25">
        <f>(BK36+BN36+BQ36+BT36+BW36)/5</f>
        <v>0</v>
      </c>
      <c r="E47">
        <f>D47*21/100</f>
        <v>0</v>
      </c>
    </row>
    <row r="48" spans="1:254">
      <c r="B48" t="s">
        <v>411</v>
      </c>
      <c r="C48" t="s">
        <v>425</v>
      </c>
      <c r="D48" s="25">
        <f>(BL36+BO36+BR36+BU36+BX36)/5</f>
        <v>0</v>
      </c>
      <c r="E48">
        <f>D48*21/100</f>
        <v>0</v>
      </c>
    </row>
    <row r="49" spans="2:5">
      <c r="B49" t="s">
        <v>412</v>
      </c>
      <c r="C49" t="s">
        <v>425</v>
      </c>
      <c r="D49" s="25">
        <f>(BM36+BP36+BS36+BV36+BY36)/5</f>
        <v>0</v>
      </c>
      <c r="E49">
        <f>D49*21/100</f>
        <v>0</v>
      </c>
    </row>
    <row r="50" spans="2:5">
      <c r="D50" s="21">
        <f>SUM(D47:D49)</f>
        <v>0</v>
      </c>
      <c r="E50" s="21">
        <f>SUM(E47:E49)</f>
        <v>0</v>
      </c>
    </row>
    <row r="51" spans="2:5">
      <c r="B51" t="s">
        <v>410</v>
      </c>
      <c r="C51" t="s">
        <v>426</v>
      </c>
      <c r="D51" s="25">
        <f>(BZ36+CC36+CF36+CI36+CL36+CO36+CR36+CU36+CX36+DA36+DD36+DG36+DJ36+DM36+DP36+DS36+DV36+DY36+EB36+EE36+EH36+EK36+EN36+EQ36+ET36)/25</f>
        <v>0</v>
      </c>
      <c r="E51">
        <f>D51*21/100</f>
        <v>0</v>
      </c>
    </row>
    <row r="52" spans="2:5">
      <c r="B52" t="s">
        <v>411</v>
      </c>
      <c r="C52" t="s">
        <v>426</v>
      </c>
      <c r="D52" s="25">
        <f>(CA36+CD36+CG36+CJ36+CM36+CP36+CS36+CV36+CY36+DB36+DE36+DH36+DK36+DN36+DQ36+DT36+DW36+DZ36+EC36+EF36+EI36+EL36+EO36+ER36+EU36)/25</f>
        <v>0</v>
      </c>
      <c r="E52">
        <f>D52*21/100</f>
        <v>0</v>
      </c>
    </row>
    <row r="53" spans="2:5">
      <c r="B53" t="s">
        <v>412</v>
      </c>
      <c r="C53" t="s">
        <v>426</v>
      </c>
      <c r="D53" s="25">
        <f>(CB36+CE36+CH36+CK36+CN36+CQ36+CT36+CW36+CZ36+DC36+DF36+DI36+DL36+DO36+DR36+DU36+DX36+EA36+ED36+EG36+EJ36+EM36+EP36+ES36+EV36)/25</f>
        <v>0</v>
      </c>
      <c r="E53">
        <f>D53*21/100</f>
        <v>0</v>
      </c>
    </row>
    <row r="54" spans="2:5">
      <c r="D54" s="21">
        <f>SUM(D51:D53)</f>
        <v>0</v>
      </c>
      <c r="E54" s="21">
        <f>SUM(E51:E53)</f>
        <v>0</v>
      </c>
    </row>
    <row r="55" spans="2:5">
      <c r="B55" t="s">
        <v>410</v>
      </c>
      <c r="C55" t="s">
        <v>422</v>
      </c>
      <c r="D55" s="25">
        <f>(EW36+EZ36+FC36+FF36+FI36)/5</f>
        <v>0</v>
      </c>
      <c r="E55">
        <f>D55*21/100</f>
        <v>0</v>
      </c>
    </row>
    <row r="56" spans="2:5">
      <c r="B56" t="s">
        <v>411</v>
      </c>
      <c r="C56" t="s">
        <v>422</v>
      </c>
      <c r="D56" s="25">
        <f>(EX36+FA36+FD36+FG36+FJ36)/5</f>
        <v>0</v>
      </c>
      <c r="E56">
        <f>D56*21/100</f>
        <v>0</v>
      </c>
    </row>
    <row r="57" spans="2:5">
      <c r="B57" t="s">
        <v>412</v>
      </c>
      <c r="C57" t="s">
        <v>422</v>
      </c>
      <c r="D57" s="25">
        <f>(EY36+FB36+FE36+FH36+FK36)/5</f>
        <v>0</v>
      </c>
      <c r="E57">
        <f>D57*21/100</f>
        <v>0</v>
      </c>
    </row>
    <row r="58" spans="2:5">
      <c r="D58" s="21">
        <f>SUM(D55:D57)</f>
        <v>0</v>
      </c>
      <c r="E58" s="21">
        <f>SUM(E55:E57)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SAMSUNG</cp:lastModifiedBy>
  <dcterms:created xsi:type="dcterms:W3CDTF">2022-12-22T06:57:03Z</dcterms:created>
  <dcterms:modified xsi:type="dcterms:W3CDTF">2025-02-01T20:20:15Z</dcterms:modified>
</cp:coreProperties>
</file>